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5865" activeTab="0"/>
  </bookViews>
  <sheets>
    <sheet name="Model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Mike van Bavel</author>
  </authors>
  <commentList>
    <comment ref="M30" authorId="0">
      <text>
        <r>
          <rPr>
            <b/>
            <sz val="10"/>
            <rFont val="Tahoma"/>
            <family val="0"/>
          </rPr>
          <t>Mike van Bavel:</t>
        </r>
        <r>
          <rPr>
            <sz val="10"/>
            <rFont val="Tahoma"/>
            <family val="0"/>
          </rPr>
          <t xml:space="preserve">
Arbitrary Start or default is oK for first night.</t>
        </r>
      </text>
    </comment>
    <comment ref="M31" authorId="0">
      <text>
        <r>
          <rPr>
            <b/>
            <sz val="10"/>
            <rFont val="Tahoma"/>
            <family val="0"/>
          </rPr>
          <t>Mike van Bavel:</t>
        </r>
        <r>
          <rPr>
            <sz val="10"/>
            <rFont val="Tahoma"/>
            <family val="0"/>
          </rPr>
          <t xml:space="preserve">
This is a new formula to check for Midnight, then average the Ksh - app, and set a new value each day.  See below.</t>
        </r>
      </text>
    </comment>
  </commentList>
</comments>
</file>

<file path=xl/sharedStrings.xml><?xml version="1.0" encoding="utf-8"?>
<sst xmlns="http://schemas.openxmlformats.org/spreadsheetml/2006/main" count="105" uniqueCount="91">
  <si>
    <t>Gauge and stem parameters:</t>
  </si>
  <si>
    <t>Formulae (See manual):</t>
  </si>
  <si>
    <t>Implementation (note mm/m, s/h and min/h factors where appropriate)</t>
  </si>
  <si>
    <t>Serial No.</t>
  </si>
  <si>
    <t>Pin=(Vin/Attenuator)^2/Resistance</t>
  </si>
  <si>
    <t>(J31/1000/$B$6)^2/$B$4</t>
  </si>
  <si>
    <t>Resistance</t>
  </si>
  <si>
    <t>ohms</t>
  </si>
  <si>
    <t>Qv=Kst*A*(Bh-Ah)/dX/0.040/10</t>
  </si>
  <si>
    <t>$B$8*$B$7*(H31-F31)/0.04/$B$5/10</t>
  </si>
  <si>
    <t>dX</t>
  </si>
  <si>
    <t>mm</t>
  </si>
  <si>
    <t xml:space="preserve"> </t>
  </si>
  <si>
    <t>Qr=KshInUse*Ch</t>
  </si>
  <si>
    <t>Q31*D31</t>
  </si>
  <si>
    <t>Attenuator</t>
  </si>
  <si>
    <t>Qf=Pin-Qv-Qr</t>
  </si>
  <si>
    <t>L31-M31-N31</t>
  </si>
  <si>
    <t>A</t>
  </si>
  <si>
    <t>cm2</t>
  </si>
  <si>
    <t>dT=(Ah+Bh)/2/0.040</t>
  </si>
  <si>
    <t>(F31+H31)/2/0.04</t>
  </si>
  <si>
    <t>Kst</t>
  </si>
  <si>
    <t>W.m-1.K-1</t>
  </si>
  <si>
    <t>KshInUse= set by user (0.8 default)</t>
  </si>
  <si>
    <t>0.8</t>
  </si>
  <si>
    <t>Filter conditions:</t>
  </si>
  <si>
    <t>KshApp=(Pin-Qv)/Ch</t>
  </si>
  <si>
    <t>(L31-M31)/D31</t>
  </si>
  <si>
    <t>Low Flow:</t>
  </si>
  <si>
    <t>Flow=Qf/Cp/dT</t>
  </si>
  <si>
    <t>O31/4.186/P31*3600</t>
  </si>
  <si>
    <t>Qf &lt;</t>
  </si>
  <si>
    <t>IF(O31&lt;0,0,"")</t>
  </si>
  <si>
    <t>Qf/Pin &lt;</t>
  </si>
  <si>
    <t>%</t>
  </si>
  <si>
    <t xml:space="preserve">(DTMIN) dT &lt;  </t>
  </si>
  <si>
    <t>deg C</t>
  </si>
  <si>
    <t>High Flow:</t>
  </si>
  <si>
    <t>dT&lt;</t>
  </si>
  <si>
    <t>If true, and Qf is &gt;20% Pin, flow errors may be very large. Return OVERFLOW</t>
  </si>
  <si>
    <t>Vmax</t>
  </si>
  <si>
    <t>cm/h</t>
  </si>
  <si>
    <t>Maximum flow velocity., UPDATED to just say Overflow, and add 0 g/hr</t>
  </si>
  <si>
    <t>Data:</t>
  </si>
  <si>
    <t>FiltFlow=0, or Flow, or Fmax if less</t>
  </si>
  <si>
    <t>minutes</t>
  </si>
  <si>
    <t>Facc=Previous+Increment</t>
  </si>
  <si>
    <t>X30+W31*($B$18/60)</t>
  </si>
  <si>
    <t>Spreadsheet operation</t>
  </si>
  <si>
    <t>1) Enter your gauge and stem parameters, and data reading interval.</t>
  </si>
  <si>
    <t>2) Leave filter conditions as suggested.</t>
  </si>
  <si>
    <t>3) Copy your data into columns A:G from row 0031 downwards</t>
  </si>
  <si>
    <t>4) Copy the formulae in row 031 columns H..T into the rows beneath.</t>
  </si>
  <si>
    <t xml:space="preserve">5) Observe value of KshApp. Adjust KshInUse if necessary. (See manual) </t>
  </si>
  <si>
    <t>6) Observe the Filter columns. Check validity of calculated FiltFlow. Consider filter values. (See manual)</t>
  </si>
  <si>
    <t xml:space="preserve">7) Row 000 sets flow accumulator to 0 </t>
  </si>
  <si>
    <t>Filter</t>
  </si>
  <si>
    <t>Date/time</t>
  </si>
  <si>
    <t>Ch</t>
  </si>
  <si>
    <t>Ah</t>
  </si>
  <si>
    <t>Bh</t>
  </si>
  <si>
    <t>Vin</t>
  </si>
  <si>
    <t>Pin</t>
  </si>
  <si>
    <t>Qv</t>
  </si>
  <si>
    <t>Qr</t>
  </si>
  <si>
    <t>Qf</t>
  </si>
  <si>
    <t>dT</t>
  </si>
  <si>
    <t>KshInUse</t>
  </si>
  <si>
    <t>KshApp</t>
  </si>
  <si>
    <t>Flow</t>
  </si>
  <si>
    <t>Fcnd&lt;0</t>
  </si>
  <si>
    <t>FcndLow</t>
  </si>
  <si>
    <t>FcndHi</t>
  </si>
  <si>
    <t>FiltFlow</t>
  </si>
  <si>
    <t>Facc</t>
  </si>
  <si>
    <t>(any format)</t>
  </si>
  <si>
    <t>mV</t>
  </si>
  <si>
    <t>Volts</t>
  </si>
  <si>
    <t>W</t>
  </si>
  <si>
    <t>W/mV</t>
  </si>
  <si>
    <t>g/h</t>
  </si>
  <si>
    <t>g</t>
  </si>
  <si>
    <t>IF(O31&lt;0,0,IF(R31="OK",MIN(O31:Q31),0))</t>
  </si>
  <si>
    <t>IF(AND(L31&lt;$B$15,K31&gt;0.2*H31),"OverFlow","OK")</t>
  </si>
  <si>
    <t>IF(AND(K31&gt;0,K31&lt;$B$12/100*H31,L31&lt;$B$13),0,"")</t>
  </si>
  <si>
    <t xml:space="preserve"> Dynagage Sap Flow computation - Set up for Flow32, or Flow2 Data Format</t>
  </si>
  <si>
    <t>Logging Interval</t>
  </si>
  <si>
    <t>Your data logging interval from DAT file</t>
  </si>
  <si>
    <t>Copy RAW data and times here.</t>
  </si>
  <si>
    <t>SGB25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</si>
</sst>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£&quot;* #,##0.00_);_(&quot;£&quot;* \(#,##0.00\);_(&quot;£&quot;* &quot;-&quot;??_);_(@_)"/>
    <numFmt numFmtId="173" formatCode="_(&quot;£&quot;* #,##0_);_(&quot;£&quot;* \(#,##0\);_(&quot;£&quot;* &quot;-&quot;_);_(@_)"/>
    <numFmt numFmtId="174" formatCode="0.000"/>
    <numFmt numFmtId="175" formatCode="0.0"/>
    <numFmt numFmtId="176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25"/>
      <name val="Arial"/>
      <family val="2"/>
    </font>
    <font>
      <b/>
      <sz val="13"/>
      <name val="Arial"/>
      <family val="2"/>
    </font>
    <font>
      <b/>
      <sz val="22.5"/>
      <name val="Arial"/>
      <family val="0"/>
    </font>
    <font>
      <sz val="18.75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2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 quotePrefix="1">
      <alignment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74" fontId="0" fillId="3" borderId="2" xfId="0" applyNumberFormat="1" applyFill="1" applyBorder="1" applyAlignment="1">
      <alignment horizontal="right"/>
    </xf>
    <xf numFmtId="174" fontId="0" fillId="3" borderId="3" xfId="0" applyNumberFormat="1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74" fontId="0" fillId="3" borderId="0" xfId="0" applyNumberFormat="1" applyFill="1" applyBorder="1" applyAlignment="1">
      <alignment horizontal="right"/>
    </xf>
    <xf numFmtId="174" fontId="0" fillId="3" borderId="5" xfId="0" applyNumberFormat="1" applyFill="1" applyBorder="1" applyAlignment="1">
      <alignment horizontal="right"/>
    </xf>
    <xf numFmtId="22" fontId="1" fillId="3" borderId="6" xfId="0" applyNumberFormat="1" applyFont="1" applyFill="1" applyBorder="1" applyAlignment="1">
      <alignment/>
    </xf>
    <xf numFmtId="0" fontId="1" fillId="3" borderId="7" xfId="0" applyFont="1" applyFill="1" applyBorder="1" applyAlignment="1" quotePrefix="1">
      <alignment/>
    </xf>
    <xf numFmtId="0" fontId="1" fillId="3" borderId="7" xfId="0" applyFont="1" applyFill="1" applyBorder="1" applyAlignment="1">
      <alignment/>
    </xf>
    <xf numFmtId="174" fontId="1" fillId="3" borderId="7" xfId="0" applyNumberFormat="1" applyFont="1" applyFill="1" applyBorder="1" applyAlignment="1">
      <alignment/>
    </xf>
    <xf numFmtId="174" fontId="1" fillId="3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Sap Flow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575"/>
          <c:w val="0.88125"/>
          <c:h val="0.8195"/>
        </c:manualLayout>
      </c:layout>
      <c:lineChart>
        <c:grouping val="standard"/>
        <c:varyColors val="0"/>
        <c:ser>
          <c:idx val="1"/>
          <c:order val="1"/>
          <c:tx>
            <c:v>Sap Flow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Model!$B$31:$B$530</c:f>
              <c:numCache>
                <c:ptCount val="500"/>
                <c:pt idx="0">
                  <c:v>1445</c:v>
                </c:pt>
                <c:pt idx="1">
                  <c:v>1500</c:v>
                </c:pt>
                <c:pt idx="2">
                  <c:v>1515</c:v>
                </c:pt>
                <c:pt idx="3">
                  <c:v>1530</c:v>
                </c:pt>
                <c:pt idx="4">
                  <c:v>1545</c:v>
                </c:pt>
                <c:pt idx="5">
                  <c:v>1600</c:v>
                </c:pt>
                <c:pt idx="6">
                  <c:v>1615</c:v>
                </c:pt>
                <c:pt idx="7">
                  <c:v>1630</c:v>
                </c:pt>
                <c:pt idx="8">
                  <c:v>1645</c:v>
                </c:pt>
                <c:pt idx="9">
                  <c:v>1700</c:v>
                </c:pt>
                <c:pt idx="10">
                  <c:v>1715</c:v>
                </c:pt>
                <c:pt idx="11">
                  <c:v>1730</c:v>
                </c:pt>
                <c:pt idx="12">
                  <c:v>1745</c:v>
                </c:pt>
                <c:pt idx="13">
                  <c:v>1800</c:v>
                </c:pt>
                <c:pt idx="14">
                  <c:v>1815</c:v>
                </c:pt>
                <c:pt idx="15">
                  <c:v>1830</c:v>
                </c:pt>
                <c:pt idx="16">
                  <c:v>1845</c:v>
                </c:pt>
                <c:pt idx="17">
                  <c:v>1900</c:v>
                </c:pt>
                <c:pt idx="18">
                  <c:v>1915</c:v>
                </c:pt>
                <c:pt idx="19">
                  <c:v>1930</c:v>
                </c:pt>
                <c:pt idx="20">
                  <c:v>1945</c:v>
                </c:pt>
                <c:pt idx="21">
                  <c:v>2000</c:v>
                </c:pt>
                <c:pt idx="22">
                  <c:v>2015</c:v>
                </c:pt>
                <c:pt idx="23">
                  <c:v>2030</c:v>
                </c:pt>
                <c:pt idx="24">
                  <c:v>2045</c:v>
                </c:pt>
                <c:pt idx="25">
                  <c:v>2100</c:v>
                </c:pt>
                <c:pt idx="26">
                  <c:v>2115</c:v>
                </c:pt>
                <c:pt idx="27">
                  <c:v>2130</c:v>
                </c:pt>
                <c:pt idx="28">
                  <c:v>2145</c:v>
                </c:pt>
                <c:pt idx="29">
                  <c:v>2200</c:v>
                </c:pt>
                <c:pt idx="30">
                  <c:v>2215</c:v>
                </c:pt>
                <c:pt idx="31">
                  <c:v>2230</c:v>
                </c:pt>
                <c:pt idx="32">
                  <c:v>2245</c:v>
                </c:pt>
                <c:pt idx="33">
                  <c:v>2300</c:v>
                </c:pt>
                <c:pt idx="34">
                  <c:v>2315</c:v>
                </c:pt>
                <c:pt idx="35">
                  <c:v>2330</c:v>
                </c:pt>
                <c:pt idx="36">
                  <c:v>2345</c:v>
                </c:pt>
                <c:pt idx="37">
                  <c:v>0</c:v>
                </c:pt>
                <c:pt idx="38">
                  <c:v>15</c:v>
                </c:pt>
                <c:pt idx="39">
                  <c:v>30</c:v>
                </c:pt>
                <c:pt idx="40">
                  <c:v>45</c:v>
                </c:pt>
                <c:pt idx="41">
                  <c:v>100</c:v>
                </c:pt>
                <c:pt idx="42">
                  <c:v>115</c:v>
                </c:pt>
                <c:pt idx="43">
                  <c:v>130</c:v>
                </c:pt>
                <c:pt idx="44">
                  <c:v>145</c:v>
                </c:pt>
                <c:pt idx="45">
                  <c:v>200</c:v>
                </c:pt>
                <c:pt idx="46">
                  <c:v>215</c:v>
                </c:pt>
                <c:pt idx="47">
                  <c:v>230</c:v>
                </c:pt>
                <c:pt idx="48">
                  <c:v>245</c:v>
                </c:pt>
                <c:pt idx="49">
                  <c:v>300</c:v>
                </c:pt>
                <c:pt idx="50">
                  <c:v>315</c:v>
                </c:pt>
                <c:pt idx="51">
                  <c:v>330</c:v>
                </c:pt>
                <c:pt idx="52">
                  <c:v>345</c:v>
                </c:pt>
                <c:pt idx="53">
                  <c:v>400</c:v>
                </c:pt>
                <c:pt idx="54">
                  <c:v>415</c:v>
                </c:pt>
                <c:pt idx="55">
                  <c:v>430</c:v>
                </c:pt>
                <c:pt idx="56">
                  <c:v>445</c:v>
                </c:pt>
                <c:pt idx="57">
                  <c:v>500</c:v>
                </c:pt>
                <c:pt idx="58">
                  <c:v>515</c:v>
                </c:pt>
                <c:pt idx="59">
                  <c:v>530</c:v>
                </c:pt>
                <c:pt idx="60">
                  <c:v>545</c:v>
                </c:pt>
                <c:pt idx="61">
                  <c:v>600</c:v>
                </c:pt>
                <c:pt idx="62">
                  <c:v>615</c:v>
                </c:pt>
                <c:pt idx="63">
                  <c:v>630</c:v>
                </c:pt>
                <c:pt idx="64">
                  <c:v>645</c:v>
                </c:pt>
                <c:pt idx="65">
                  <c:v>700</c:v>
                </c:pt>
                <c:pt idx="66">
                  <c:v>715</c:v>
                </c:pt>
                <c:pt idx="67">
                  <c:v>730</c:v>
                </c:pt>
                <c:pt idx="68">
                  <c:v>745</c:v>
                </c:pt>
                <c:pt idx="69">
                  <c:v>800</c:v>
                </c:pt>
                <c:pt idx="70">
                  <c:v>815</c:v>
                </c:pt>
                <c:pt idx="71">
                  <c:v>830</c:v>
                </c:pt>
                <c:pt idx="72">
                  <c:v>845</c:v>
                </c:pt>
                <c:pt idx="73">
                  <c:v>900</c:v>
                </c:pt>
                <c:pt idx="74">
                  <c:v>915</c:v>
                </c:pt>
                <c:pt idx="75">
                  <c:v>930</c:v>
                </c:pt>
                <c:pt idx="76">
                  <c:v>945</c:v>
                </c:pt>
                <c:pt idx="77">
                  <c:v>1000</c:v>
                </c:pt>
                <c:pt idx="78">
                  <c:v>1015</c:v>
                </c:pt>
                <c:pt idx="79">
                  <c:v>1030</c:v>
                </c:pt>
                <c:pt idx="80">
                  <c:v>1045</c:v>
                </c:pt>
                <c:pt idx="81">
                  <c:v>1100</c:v>
                </c:pt>
                <c:pt idx="82">
                  <c:v>1115</c:v>
                </c:pt>
                <c:pt idx="83">
                  <c:v>1130</c:v>
                </c:pt>
                <c:pt idx="84">
                  <c:v>1145</c:v>
                </c:pt>
                <c:pt idx="85">
                  <c:v>1200</c:v>
                </c:pt>
                <c:pt idx="86">
                  <c:v>1215</c:v>
                </c:pt>
                <c:pt idx="87">
                  <c:v>1230</c:v>
                </c:pt>
                <c:pt idx="88">
                  <c:v>1245</c:v>
                </c:pt>
                <c:pt idx="89">
                  <c:v>1300</c:v>
                </c:pt>
                <c:pt idx="90">
                  <c:v>1315</c:v>
                </c:pt>
                <c:pt idx="91">
                  <c:v>1330</c:v>
                </c:pt>
                <c:pt idx="92">
                  <c:v>1345</c:v>
                </c:pt>
                <c:pt idx="93">
                  <c:v>1400</c:v>
                </c:pt>
                <c:pt idx="94">
                  <c:v>1415</c:v>
                </c:pt>
                <c:pt idx="95">
                  <c:v>1430</c:v>
                </c:pt>
                <c:pt idx="96">
                  <c:v>1445</c:v>
                </c:pt>
                <c:pt idx="97">
                  <c:v>1500</c:v>
                </c:pt>
                <c:pt idx="98">
                  <c:v>1515</c:v>
                </c:pt>
                <c:pt idx="99">
                  <c:v>1530</c:v>
                </c:pt>
                <c:pt idx="100">
                  <c:v>1545</c:v>
                </c:pt>
                <c:pt idx="101">
                  <c:v>1600</c:v>
                </c:pt>
                <c:pt idx="102">
                  <c:v>1615</c:v>
                </c:pt>
                <c:pt idx="103">
                  <c:v>1630</c:v>
                </c:pt>
                <c:pt idx="104">
                  <c:v>1645</c:v>
                </c:pt>
                <c:pt idx="105">
                  <c:v>1700</c:v>
                </c:pt>
                <c:pt idx="106">
                  <c:v>1715</c:v>
                </c:pt>
                <c:pt idx="107">
                  <c:v>1730</c:v>
                </c:pt>
                <c:pt idx="108">
                  <c:v>1745</c:v>
                </c:pt>
                <c:pt idx="109">
                  <c:v>1800</c:v>
                </c:pt>
                <c:pt idx="110">
                  <c:v>1815</c:v>
                </c:pt>
                <c:pt idx="111">
                  <c:v>1830</c:v>
                </c:pt>
                <c:pt idx="112">
                  <c:v>1845</c:v>
                </c:pt>
                <c:pt idx="113">
                  <c:v>1900</c:v>
                </c:pt>
                <c:pt idx="114">
                  <c:v>1915</c:v>
                </c:pt>
                <c:pt idx="115">
                  <c:v>1930</c:v>
                </c:pt>
                <c:pt idx="116">
                  <c:v>1945</c:v>
                </c:pt>
                <c:pt idx="117">
                  <c:v>2000</c:v>
                </c:pt>
                <c:pt idx="118">
                  <c:v>2015</c:v>
                </c:pt>
                <c:pt idx="119">
                  <c:v>2030</c:v>
                </c:pt>
                <c:pt idx="120">
                  <c:v>2045</c:v>
                </c:pt>
                <c:pt idx="121">
                  <c:v>2100</c:v>
                </c:pt>
                <c:pt idx="122">
                  <c:v>2115</c:v>
                </c:pt>
                <c:pt idx="123">
                  <c:v>2130</c:v>
                </c:pt>
                <c:pt idx="124">
                  <c:v>2145</c:v>
                </c:pt>
                <c:pt idx="125">
                  <c:v>2200</c:v>
                </c:pt>
                <c:pt idx="126">
                  <c:v>2215</c:v>
                </c:pt>
                <c:pt idx="127">
                  <c:v>2230</c:v>
                </c:pt>
                <c:pt idx="128">
                  <c:v>2245</c:v>
                </c:pt>
                <c:pt idx="129">
                  <c:v>2300</c:v>
                </c:pt>
                <c:pt idx="130">
                  <c:v>2315</c:v>
                </c:pt>
                <c:pt idx="131">
                  <c:v>2330</c:v>
                </c:pt>
                <c:pt idx="132">
                  <c:v>2345</c:v>
                </c:pt>
                <c:pt idx="133">
                  <c:v>0</c:v>
                </c:pt>
                <c:pt idx="134">
                  <c:v>15</c:v>
                </c:pt>
                <c:pt idx="135">
                  <c:v>30</c:v>
                </c:pt>
                <c:pt idx="136">
                  <c:v>45</c:v>
                </c:pt>
                <c:pt idx="137">
                  <c:v>100</c:v>
                </c:pt>
                <c:pt idx="138">
                  <c:v>115</c:v>
                </c:pt>
                <c:pt idx="139">
                  <c:v>130</c:v>
                </c:pt>
                <c:pt idx="140">
                  <c:v>145</c:v>
                </c:pt>
                <c:pt idx="141">
                  <c:v>200</c:v>
                </c:pt>
                <c:pt idx="142">
                  <c:v>215</c:v>
                </c:pt>
                <c:pt idx="143">
                  <c:v>230</c:v>
                </c:pt>
                <c:pt idx="144">
                  <c:v>245</c:v>
                </c:pt>
                <c:pt idx="145">
                  <c:v>300</c:v>
                </c:pt>
                <c:pt idx="146">
                  <c:v>315</c:v>
                </c:pt>
                <c:pt idx="147">
                  <c:v>330</c:v>
                </c:pt>
                <c:pt idx="148">
                  <c:v>345</c:v>
                </c:pt>
                <c:pt idx="149">
                  <c:v>400</c:v>
                </c:pt>
                <c:pt idx="150">
                  <c:v>415</c:v>
                </c:pt>
                <c:pt idx="151">
                  <c:v>430</c:v>
                </c:pt>
                <c:pt idx="152">
                  <c:v>445</c:v>
                </c:pt>
                <c:pt idx="153">
                  <c:v>500</c:v>
                </c:pt>
                <c:pt idx="154">
                  <c:v>515</c:v>
                </c:pt>
                <c:pt idx="155">
                  <c:v>530</c:v>
                </c:pt>
                <c:pt idx="156">
                  <c:v>545</c:v>
                </c:pt>
                <c:pt idx="157">
                  <c:v>600</c:v>
                </c:pt>
                <c:pt idx="158">
                  <c:v>615</c:v>
                </c:pt>
                <c:pt idx="159">
                  <c:v>630</c:v>
                </c:pt>
                <c:pt idx="160">
                  <c:v>645</c:v>
                </c:pt>
                <c:pt idx="161">
                  <c:v>700</c:v>
                </c:pt>
                <c:pt idx="162">
                  <c:v>715</c:v>
                </c:pt>
                <c:pt idx="163">
                  <c:v>730</c:v>
                </c:pt>
                <c:pt idx="164">
                  <c:v>745</c:v>
                </c:pt>
                <c:pt idx="165">
                  <c:v>800</c:v>
                </c:pt>
                <c:pt idx="166">
                  <c:v>815</c:v>
                </c:pt>
                <c:pt idx="167">
                  <c:v>830</c:v>
                </c:pt>
                <c:pt idx="168">
                  <c:v>845</c:v>
                </c:pt>
                <c:pt idx="169">
                  <c:v>900</c:v>
                </c:pt>
                <c:pt idx="170">
                  <c:v>915</c:v>
                </c:pt>
                <c:pt idx="171">
                  <c:v>930</c:v>
                </c:pt>
                <c:pt idx="172">
                  <c:v>945</c:v>
                </c:pt>
                <c:pt idx="173">
                  <c:v>1000</c:v>
                </c:pt>
                <c:pt idx="174">
                  <c:v>1015</c:v>
                </c:pt>
                <c:pt idx="175">
                  <c:v>1030</c:v>
                </c:pt>
                <c:pt idx="176">
                  <c:v>1045</c:v>
                </c:pt>
                <c:pt idx="177">
                  <c:v>1100</c:v>
                </c:pt>
                <c:pt idx="178">
                  <c:v>1115</c:v>
                </c:pt>
                <c:pt idx="179">
                  <c:v>1130</c:v>
                </c:pt>
                <c:pt idx="180">
                  <c:v>1145</c:v>
                </c:pt>
                <c:pt idx="181">
                  <c:v>1200</c:v>
                </c:pt>
                <c:pt idx="182">
                  <c:v>1215</c:v>
                </c:pt>
                <c:pt idx="183">
                  <c:v>1230</c:v>
                </c:pt>
                <c:pt idx="184">
                  <c:v>1245</c:v>
                </c:pt>
                <c:pt idx="185">
                  <c:v>1300</c:v>
                </c:pt>
                <c:pt idx="186">
                  <c:v>1315</c:v>
                </c:pt>
                <c:pt idx="187">
                  <c:v>1330</c:v>
                </c:pt>
                <c:pt idx="188">
                  <c:v>1345</c:v>
                </c:pt>
                <c:pt idx="189">
                  <c:v>1400</c:v>
                </c:pt>
                <c:pt idx="190">
                  <c:v>1415</c:v>
                </c:pt>
                <c:pt idx="191">
                  <c:v>1430</c:v>
                </c:pt>
                <c:pt idx="192">
                  <c:v>1445</c:v>
                </c:pt>
                <c:pt idx="193">
                  <c:v>1500</c:v>
                </c:pt>
                <c:pt idx="194">
                  <c:v>1515</c:v>
                </c:pt>
                <c:pt idx="195">
                  <c:v>1530</c:v>
                </c:pt>
                <c:pt idx="196">
                  <c:v>1545</c:v>
                </c:pt>
                <c:pt idx="197">
                  <c:v>1600</c:v>
                </c:pt>
                <c:pt idx="198">
                  <c:v>1615</c:v>
                </c:pt>
                <c:pt idx="199">
                  <c:v>1630</c:v>
                </c:pt>
                <c:pt idx="200">
                  <c:v>1645</c:v>
                </c:pt>
                <c:pt idx="201">
                  <c:v>1700</c:v>
                </c:pt>
                <c:pt idx="202">
                  <c:v>1715</c:v>
                </c:pt>
                <c:pt idx="203">
                  <c:v>1730</c:v>
                </c:pt>
                <c:pt idx="204">
                  <c:v>1745</c:v>
                </c:pt>
                <c:pt idx="205">
                  <c:v>1800</c:v>
                </c:pt>
                <c:pt idx="206">
                  <c:v>1815</c:v>
                </c:pt>
                <c:pt idx="207">
                  <c:v>1830</c:v>
                </c:pt>
                <c:pt idx="208">
                  <c:v>1845</c:v>
                </c:pt>
                <c:pt idx="209">
                  <c:v>1900</c:v>
                </c:pt>
                <c:pt idx="210">
                  <c:v>1915</c:v>
                </c:pt>
                <c:pt idx="211">
                  <c:v>1930</c:v>
                </c:pt>
                <c:pt idx="212">
                  <c:v>1945</c:v>
                </c:pt>
                <c:pt idx="213">
                  <c:v>2000</c:v>
                </c:pt>
                <c:pt idx="214">
                  <c:v>2015</c:v>
                </c:pt>
                <c:pt idx="215">
                  <c:v>2030</c:v>
                </c:pt>
                <c:pt idx="216">
                  <c:v>2045</c:v>
                </c:pt>
                <c:pt idx="217">
                  <c:v>2100</c:v>
                </c:pt>
                <c:pt idx="218">
                  <c:v>2115</c:v>
                </c:pt>
                <c:pt idx="219">
                  <c:v>2130</c:v>
                </c:pt>
                <c:pt idx="220">
                  <c:v>2145</c:v>
                </c:pt>
                <c:pt idx="221">
                  <c:v>2200</c:v>
                </c:pt>
                <c:pt idx="222">
                  <c:v>2215</c:v>
                </c:pt>
                <c:pt idx="223">
                  <c:v>2230</c:v>
                </c:pt>
                <c:pt idx="224">
                  <c:v>2245</c:v>
                </c:pt>
                <c:pt idx="225">
                  <c:v>2300</c:v>
                </c:pt>
                <c:pt idx="226">
                  <c:v>2315</c:v>
                </c:pt>
                <c:pt idx="227">
                  <c:v>2330</c:v>
                </c:pt>
                <c:pt idx="228">
                  <c:v>2345</c:v>
                </c:pt>
                <c:pt idx="229">
                  <c:v>0</c:v>
                </c:pt>
                <c:pt idx="230">
                  <c:v>15</c:v>
                </c:pt>
                <c:pt idx="231">
                  <c:v>30</c:v>
                </c:pt>
                <c:pt idx="232">
                  <c:v>45</c:v>
                </c:pt>
                <c:pt idx="233">
                  <c:v>100</c:v>
                </c:pt>
                <c:pt idx="234">
                  <c:v>115</c:v>
                </c:pt>
                <c:pt idx="235">
                  <c:v>130</c:v>
                </c:pt>
                <c:pt idx="236">
                  <c:v>145</c:v>
                </c:pt>
                <c:pt idx="237">
                  <c:v>200</c:v>
                </c:pt>
                <c:pt idx="238">
                  <c:v>215</c:v>
                </c:pt>
                <c:pt idx="239">
                  <c:v>230</c:v>
                </c:pt>
                <c:pt idx="240">
                  <c:v>245</c:v>
                </c:pt>
                <c:pt idx="241">
                  <c:v>300</c:v>
                </c:pt>
                <c:pt idx="242">
                  <c:v>315</c:v>
                </c:pt>
                <c:pt idx="243">
                  <c:v>330</c:v>
                </c:pt>
                <c:pt idx="244">
                  <c:v>345</c:v>
                </c:pt>
                <c:pt idx="245">
                  <c:v>400</c:v>
                </c:pt>
                <c:pt idx="246">
                  <c:v>415</c:v>
                </c:pt>
                <c:pt idx="247">
                  <c:v>430</c:v>
                </c:pt>
                <c:pt idx="248">
                  <c:v>445</c:v>
                </c:pt>
                <c:pt idx="249">
                  <c:v>500</c:v>
                </c:pt>
                <c:pt idx="250">
                  <c:v>515</c:v>
                </c:pt>
                <c:pt idx="251">
                  <c:v>530</c:v>
                </c:pt>
                <c:pt idx="252">
                  <c:v>545</c:v>
                </c:pt>
                <c:pt idx="253">
                  <c:v>600</c:v>
                </c:pt>
                <c:pt idx="254">
                  <c:v>615</c:v>
                </c:pt>
                <c:pt idx="255">
                  <c:v>630</c:v>
                </c:pt>
                <c:pt idx="256">
                  <c:v>645</c:v>
                </c:pt>
                <c:pt idx="257">
                  <c:v>700</c:v>
                </c:pt>
                <c:pt idx="258">
                  <c:v>715</c:v>
                </c:pt>
                <c:pt idx="259">
                  <c:v>730</c:v>
                </c:pt>
                <c:pt idx="260">
                  <c:v>745</c:v>
                </c:pt>
                <c:pt idx="261">
                  <c:v>800</c:v>
                </c:pt>
                <c:pt idx="262">
                  <c:v>815</c:v>
                </c:pt>
                <c:pt idx="263">
                  <c:v>830</c:v>
                </c:pt>
                <c:pt idx="264">
                  <c:v>845</c:v>
                </c:pt>
                <c:pt idx="265">
                  <c:v>900</c:v>
                </c:pt>
                <c:pt idx="266">
                  <c:v>915</c:v>
                </c:pt>
                <c:pt idx="267">
                  <c:v>930</c:v>
                </c:pt>
                <c:pt idx="268">
                  <c:v>945</c:v>
                </c:pt>
                <c:pt idx="269">
                  <c:v>1000</c:v>
                </c:pt>
                <c:pt idx="270">
                  <c:v>1015</c:v>
                </c:pt>
                <c:pt idx="271">
                  <c:v>1030</c:v>
                </c:pt>
                <c:pt idx="272">
                  <c:v>1045</c:v>
                </c:pt>
                <c:pt idx="273">
                  <c:v>1100</c:v>
                </c:pt>
                <c:pt idx="274">
                  <c:v>1115</c:v>
                </c:pt>
                <c:pt idx="275">
                  <c:v>1130</c:v>
                </c:pt>
                <c:pt idx="276">
                  <c:v>1145</c:v>
                </c:pt>
                <c:pt idx="277">
                  <c:v>1200</c:v>
                </c:pt>
                <c:pt idx="278">
                  <c:v>1215</c:v>
                </c:pt>
                <c:pt idx="279">
                  <c:v>1230</c:v>
                </c:pt>
                <c:pt idx="280">
                  <c:v>1245</c:v>
                </c:pt>
                <c:pt idx="281">
                  <c:v>1300</c:v>
                </c:pt>
                <c:pt idx="282">
                  <c:v>1315</c:v>
                </c:pt>
                <c:pt idx="283">
                  <c:v>1330</c:v>
                </c:pt>
                <c:pt idx="284">
                  <c:v>1345</c:v>
                </c:pt>
                <c:pt idx="285">
                  <c:v>1400</c:v>
                </c:pt>
                <c:pt idx="286">
                  <c:v>1415</c:v>
                </c:pt>
                <c:pt idx="287">
                  <c:v>1430</c:v>
                </c:pt>
                <c:pt idx="288">
                  <c:v>1445</c:v>
                </c:pt>
                <c:pt idx="289">
                  <c:v>1500</c:v>
                </c:pt>
                <c:pt idx="290">
                  <c:v>1515</c:v>
                </c:pt>
                <c:pt idx="291">
                  <c:v>1530</c:v>
                </c:pt>
                <c:pt idx="292">
                  <c:v>1545</c:v>
                </c:pt>
                <c:pt idx="293">
                  <c:v>1600</c:v>
                </c:pt>
                <c:pt idx="294">
                  <c:v>1615</c:v>
                </c:pt>
                <c:pt idx="295">
                  <c:v>1630</c:v>
                </c:pt>
                <c:pt idx="296">
                  <c:v>1645</c:v>
                </c:pt>
                <c:pt idx="297">
                  <c:v>1700</c:v>
                </c:pt>
                <c:pt idx="298">
                  <c:v>1715</c:v>
                </c:pt>
                <c:pt idx="299">
                  <c:v>1730</c:v>
                </c:pt>
                <c:pt idx="300">
                  <c:v>1745</c:v>
                </c:pt>
                <c:pt idx="301">
                  <c:v>1800</c:v>
                </c:pt>
                <c:pt idx="302">
                  <c:v>1815</c:v>
                </c:pt>
                <c:pt idx="303">
                  <c:v>1830</c:v>
                </c:pt>
                <c:pt idx="304">
                  <c:v>1845</c:v>
                </c:pt>
                <c:pt idx="305">
                  <c:v>1900</c:v>
                </c:pt>
                <c:pt idx="306">
                  <c:v>1915</c:v>
                </c:pt>
                <c:pt idx="307">
                  <c:v>1930</c:v>
                </c:pt>
                <c:pt idx="308">
                  <c:v>1945</c:v>
                </c:pt>
                <c:pt idx="309">
                  <c:v>2000</c:v>
                </c:pt>
                <c:pt idx="310">
                  <c:v>2015</c:v>
                </c:pt>
                <c:pt idx="311">
                  <c:v>2030</c:v>
                </c:pt>
                <c:pt idx="312">
                  <c:v>2045</c:v>
                </c:pt>
                <c:pt idx="313">
                  <c:v>2100</c:v>
                </c:pt>
                <c:pt idx="314">
                  <c:v>2115</c:v>
                </c:pt>
                <c:pt idx="315">
                  <c:v>2130</c:v>
                </c:pt>
                <c:pt idx="316">
                  <c:v>2145</c:v>
                </c:pt>
                <c:pt idx="317">
                  <c:v>2200</c:v>
                </c:pt>
                <c:pt idx="318">
                  <c:v>2215</c:v>
                </c:pt>
                <c:pt idx="319">
                  <c:v>2230</c:v>
                </c:pt>
                <c:pt idx="320">
                  <c:v>2245</c:v>
                </c:pt>
                <c:pt idx="321">
                  <c:v>2300</c:v>
                </c:pt>
                <c:pt idx="322">
                  <c:v>2315</c:v>
                </c:pt>
                <c:pt idx="323">
                  <c:v>2330</c:v>
                </c:pt>
                <c:pt idx="324">
                  <c:v>2345</c:v>
                </c:pt>
                <c:pt idx="325">
                  <c:v>0</c:v>
                </c:pt>
                <c:pt idx="326">
                  <c:v>15</c:v>
                </c:pt>
                <c:pt idx="327">
                  <c:v>30</c:v>
                </c:pt>
                <c:pt idx="328">
                  <c:v>45</c:v>
                </c:pt>
                <c:pt idx="329">
                  <c:v>100</c:v>
                </c:pt>
                <c:pt idx="330">
                  <c:v>115</c:v>
                </c:pt>
                <c:pt idx="331">
                  <c:v>130</c:v>
                </c:pt>
                <c:pt idx="332">
                  <c:v>145</c:v>
                </c:pt>
                <c:pt idx="333">
                  <c:v>200</c:v>
                </c:pt>
                <c:pt idx="334">
                  <c:v>215</c:v>
                </c:pt>
                <c:pt idx="335">
                  <c:v>230</c:v>
                </c:pt>
                <c:pt idx="336">
                  <c:v>245</c:v>
                </c:pt>
                <c:pt idx="337">
                  <c:v>300</c:v>
                </c:pt>
                <c:pt idx="338">
                  <c:v>315</c:v>
                </c:pt>
                <c:pt idx="339">
                  <c:v>330</c:v>
                </c:pt>
                <c:pt idx="340">
                  <c:v>345</c:v>
                </c:pt>
                <c:pt idx="341">
                  <c:v>400</c:v>
                </c:pt>
                <c:pt idx="342">
                  <c:v>415</c:v>
                </c:pt>
                <c:pt idx="343">
                  <c:v>430</c:v>
                </c:pt>
                <c:pt idx="344">
                  <c:v>445</c:v>
                </c:pt>
                <c:pt idx="345">
                  <c:v>500</c:v>
                </c:pt>
                <c:pt idx="346">
                  <c:v>515</c:v>
                </c:pt>
                <c:pt idx="347">
                  <c:v>530</c:v>
                </c:pt>
                <c:pt idx="348">
                  <c:v>545</c:v>
                </c:pt>
                <c:pt idx="349">
                  <c:v>600</c:v>
                </c:pt>
                <c:pt idx="350">
                  <c:v>615</c:v>
                </c:pt>
                <c:pt idx="351">
                  <c:v>630</c:v>
                </c:pt>
                <c:pt idx="352">
                  <c:v>645</c:v>
                </c:pt>
                <c:pt idx="353">
                  <c:v>700</c:v>
                </c:pt>
                <c:pt idx="354">
                  <c:v>715</c:v>
                </c:pt>
                <c:pt idx="355">
                  <c:v>730</c:v>
                </c:pt>
                <c:pt idx="356">
                  <c:v>745</c:v>
                </c:pt>
                <c:pt idx="357">
                  <c:v>800</c:v>
                </c:pt>
                <c:pt idx="358">
                  <c:v>815</c:v>
                </c:pt>
                <c:pt idx="359">
                  <c:v>830</c:v>
                </c:pt>
                <c:pt idx="360">
                  <c:v>845</c:v>
                </c:pt>
                <c:pt idx="361">
                  <c:v>900</c:v>
                </c:pt>
                <c:pt idx="362">
                  <c:v>915</c:v>
                </c:pt>
                <c:pt idx="363">
                  <c:v>930</c:v>
                </c:pt>
                <c:pt idx="364">
                  <c:v>945</c:v>
                </c:pt>
                <c:pt idx="365">
                  <c:v>1000</c:v>
                </c:pt>
                <c:pt idx="366">
                  <c:v>1015</c:v>
                </c:pt>
                <c:pt idx="367">
                  <c:v>1030</c:v>
                </c:pt>
                <c:pt idx="368">
                  <c:v>1045</c:v>
                </c:pt>
                <c:pt idx="369">
                  <c:v>1100</c:v>
                </c:pt>
                <c:pt idx="370">
                  <c:v>1115</c:v>
                </c:pt>
                <c:pt idx="371">
                  <c:v>1130</c:v>
                </c:pt>
                <c:pt idx="372">
                  <c:v>1145</c:v>
                </c:pt>
                <c:pt idx="373">
                  <c:v>1200</c:v>
                </c:pt>
                <c:pt idx="374">
                  <c:v>1215</c:v>
                </c:pt>
                <c:pt idx="375">
                  <c:v>1230</c:v>
                </c:pt>
                <c:pt idx="376">
                  <c:v>1245</c:v>
                </c:pt>
                <c:pt idx="377">
                  <c:v>1300</c:v>
                </c:pt>
                <c:pt idx="378">
                  <c:v>1315</c:v>
                </c:pt>
                <c:pt idx="379">
                  <c:v>1330</c:v>
                </c:pt>
                <c:pt idx="380">
                  <c:v>1345</c:v>
                </c:pt>
                <c:pt idx="381">
                  <c:v>1400</c:v>
                </c:pt>
                <c:pt idx="382">
                  <c:v>1415</c:v>
                </c:pt>
                <c:pt idx="383">
                  <c:v>1430</c:v>
                </c:pt>
                <c:pt idx="384">
                  <c:v>1445</c:v>
                </c:pt>
                <c:pt idx="385">
                  <c:v>1500</c:v>
                </c:pt>
                <c:pt idx="386">
                  <c:v>1515</c:v>
                </c:pt>
                <c:pt idx="387">
                  <c:v>1530</c:v>
                </c:pt>
                <c:pt idx="388">
                  <c:v>1545</c:v>
                </c:pt>
                <c:pt idx="389">
                  <c:v>1600</c:v>
                </c:pt>
                <c:pt idx="390">
                  <c:v>1615</c:v>
                </c:pt>
                <c:pt idx="391">
                  <c:v>1630</c:v>
                </c:pt>
                <c:pt idx="392">
                  <c:v>1645</c:v>
                </c:pt>
                <c:pt idx="393">
                  <c:v>1700</c:v>
                </c:pt>
                <c:pt idx="394">
                  <c:v>1715</c:v>
                </c:pt>
                <c:pt idx="395">
                  <c:v>1730</c:v>
                </c:pt>
                <c:pt idx="396">
                  <c:v>1745</c:v>
                </c:pt>
                <c:pt idx="397">
                  <c:v>1800</c:v>
                </c:pt>
                <c:pt idx="398">
                  <c:v>1815</c:v>
                </c:pt>
                <c:pt idx="399">
                  <c:v>1830</c:v>
                </c:pt>
                <c:pt idx="400">
                  <c:v>1845</c:v>
                </c:pt>
                <c:pt idx="401">
                  <c:v>1900</c:v>
                </c:pt>
                <c:pt idx="402">
                  <c:v>1915</c:v>
                </c:pt>
                <c:pt idx="403">
                  <c:v>1930</c:v>
                </c:pt>
                <c:pt idx="404">
                  <c:v>1945</c:v>
                </c:pt>
                <c:pt idx="405">
                  <c:v>2000</c:v>
                </c:pt>
                <c:pt idx="406">
                  <c:v>2015</c:v>
                </c:pt>
                <c:pt idx="407">
                  <c:v>2030</c:v>
                </c:pt>
                <c:pt idx="408">
                  <c:v>2045</c:v>
                </c:pt>
                <c:pt idx="409">
                  <c:v>2100</c:v>
                </c:pt>
                <c:pt idx="410">
                  <c:v>2115</c:v>
                </c:pt>
                <c:pt idx="411">
                  <c:v>2130</c:v>
                </c:pt>
                <c:pt idx="412">
                  <c:v>2145</c:v>
                </c:pt>
                <c:pt idx="413">
                  <c:v>2200</c:v>
                </c:pt>
                <c:pt idx="414">
                  <c:v>2215</c:v>
                </c:pt>
                <c:pt idx="415">
                  <c:v>2230</c:v>
                </c:pt>
                <c:pt idx="416">
                  <c:v>2245</c:v>
                </c:pt>
                <c:pt idx="417">
                  <c:v>2300</c:v>
                </c:pt>
                <c:pt idx="418">
                  <c:v>2315</c:v>
                </c:pt>
                <c:pt idx="419">
                  <c:v>2330</c:v>
                </c:pt>
                <c:pt idx="420">
                  <c:v>2345</c:v>
                </c:pt>
                <c:pt idx="421">
                  <c:v>0</c:v>
                </c:pt>
                <c:pt idx="422">
                  <c:v>15</c:v>
                </c:pt>
                <c:pt idx="423">
                  <c:v>30</c:v>
                </c:pt>
                <c:pt idx="424">
                  <c:v>45</c:v>
                </c:pt>
                <c:pt idx="425">
                  <c:v>100</c:v>
                </c:pt>
                <c:pt idx="426">
                  <c:v>115</c:v>
                </c:pt>
                <c:pt idx="427">
                  <c:v>130</c:v>
                </c:pt>
                <c:pt idx="428">
                  <c:v>145</c:v>
                </c:pt>
                <c:pt idx="429">
                  <c:v>200</c:v>
                </c:pt>
                <c:pt idx="430">
                  <c:v>215</c:v>
                </c:pt>
                <c:pt idx="431">
                  <c:v>230</c:v>
                </c:pt>
                <c:pt idx="432">
                  <c:v>245</c:v>
                </c:pt>
                <c:pt idx="433">
                  <c:v>300</c:v>
                </c:pt>
                <c:pt idx="434">
                  <c:v>315</c:v>
                </c:pt>
                <c:pt idx="435">
                  <c:v>330</c:v>
                </c:pt>
                <c:pt idx="436">
                  <c:v>345</c:v>
                </c:pt>
                <c:pt idx="437">
                  <c:v>400</c:v>
                </c:pt>
                <c:pt idx="438">
                  <c:v>415</c:v>
                </c:pt>
                <c:pt idx="439">
                  <c:v>430</c:v>
                </c:pt>
                <c:pt idx="440">
                  <c:v>445</c:v>
                </c:pt>
                <c:pt idx="441">
                  <c:v>500</c:v>
                </c:pt>
                <c:pt idx="442">
                  <c:v>515</c:v>
                </c:pt>
                <c:pt idx="443">
                  <c:v>530</c:v>
                </c:pt>
                <c:pt idx="444">
                  <c:v>545</c:v>
                </c:pt>
                <c:pt idx="445">
                  <c:v>600</c:v>
                </c:pt>
                <c:pt idx="446">
                  <c:v>615</c:v>
                </c:pt>
                <c:pt idx="447">
                  <c:v>630</c:v>
                </c:pt>
                <c:pt idx="448">
                  <c:v>645</c:v>
                </c:pt>
                <c:pt idx="449">
                  <c:v>700</c:v>
                </c:pt>
                <c:pt idx="450">
                  <c:v>715</c:v>
                </c:pt>
                <c:pt idx="451">
                  <c:v>730</c:v>
                </c:pt>
                <c:pt idx="452">
                  <c:v>745</c:v>
                </c:pt>
                <c:pt idx="453">
                  <c:v>800</c:v>
                </c:pt>
                <c:pt idx="454">
                  <c:v>815</c:v>
                </c:pt>
                <c:pt idx="455">
                  <c:v>830</c:v>
                </c:pt>
                <c:pt idx="456">
                  <c:v>845</c:v>
                </c:pt>
                <c:pt idx="457">
                  <c:v>900</c:v>
                </c:pt>
                <c:pt idx="458">
                  <c:v>915</c:v>
                </c:pt>
                <c:pt idx="459">
                  <c:v>930</c:v>
                </c:pt>
                <c:pt idx="460">
                  <c:v>945</c:v>
                </c:pt>
                <c:pt idx="461">
                  <c:v>1000</c:v>
                </c:pt>
                <c:pt idx="462">
                  <c:v>1015</c:v>
                </c:pt>
                <c:pt idx="463">
                  <c:v>1030</c:v>
                </c:pt>
                <c:pt idx="464">
                  <c:v>1045</c:v>
                </c:pt>
                <c:pt idx="465">
                  <c:v>1100</c:v>
                </c:pt>
                <c:pt idx="466">
                  <c:v>1115</c:v>
                </c:pt>
                <c:pt idx="467">
                  <c:v>1130</c:v>
                </c:pt>
                <c:pt idx="468">
                  <c:v>1145</c:v>
                </c:pt>
                <c:pt idx="469">
                  <c:v>1200</c:v>
                </c:pt>
                <c:pt idx="470">
                  <c:v>1215</c:v>
                </c:pt>
                <c:pt idx="471">
                  <c:v>1230</c:v>
                </c:pt>
                <c:pt idx="472">
                  <c:v>1245</c:v>
                </c:pt>
                <c:pt idx="473">
                  <c:v>1300</c:v>
                </c:pt>
                <c:pt idx="474">
                  <c:v>1315</c:v>
                </c:pt>
                <c:pt idx="475">
                  <c:v>1330</c:v>
                </c:pt>
                <c:pt idx="476">
                  <c:v>1345</c:v>
                </c:pt>
                <c:pt idx="477">
                  <c:v>1400</c:v>
                </c:pt>
                <c:pt idx="478">
                  <c:v>1415</c:v>
                </c:pt>
                <c:pt idx="479">
                  <c:v>1430</c:v>
                </c:pt>
                <c:pt idx="480">
                  <c:v>1445</c:v>
                </c:pt>
                <c:pt idx="481">
                  <c:v>1500</c:v>
                </c:pt>
                <c:pt idx="482">
                  <c:v>1515</c:v>
                </c:pt>
                <c:pt idx="483">
                  <c:v>1530</c:v>
                </c:pt>
                <c:pt idx="484">
                  <c:v>1545</c:v>
                </c:pt>
                <c:pt idx="485">
                  <c:v>1600</c:v>
                </c:pt>
                <c:pt idx="486">
                  <c:v>1615</c:v>
                </c:pt>
                <c:pt idx="487">
                  <c:v>1630</c:v>
                </c:pt>
                <c:pt idx="488">
                  <c:v>1645</c:v>
                </c:pt>
                <c:pt idx="489">
                  <c:v>1700</c:v>
                </c:pt>
                <c:pt idx="490">
                  <c:v>1715</c:v>
                </c:pt>
                <c:pt idx="491">
                  <c:v>1730</c:v>
                </c:pt>
                <c:pt idx="492">
                  <c:v>1745</c:v>
                </c:pt>
                <c:pt idx="493">
                  <c:v>1800</c:v>
                </c:pt>
                <c:pt idx="494">
                  <c:v>1815</c:v>
                </c:pt>
                <c:pt idx="495">
                  <c:v>1830</c:v>
                </c:pt>
                <c:pt idx="496">
                  <c:v>1845</c:v>
                </c:pt>
                <c:pt idx="497">
                  <c:v>1900</c:v>
                </c:pt>
                <c:pt idx="498">
                  <c:v>1915</c:v>
                </c:pt>
                <c:pt idx="499">
                  <c:v>1930</c:v>
                </c:pt>
              </c:numCache>
            </c:numRef>
          </c:cat>
          <c:val>
            <c:numRef>
              <c:f>Model!$S$31:$S$530</c:f>
              <c:numCache>
                <c:ptCount val="500"/>
                <c:pt idx="0">
                  <c:v>55.495437670177694</c:v>
                </c:pt>
                <c:pt idx="1">
                  <c:v>56.81014110612887</c:v>
                </c:pt>
                <c:pt idx="2">
                  <c:v>53.50681623364897</c:v>
                </c:pt>
                <c:pt idx="3">
                  <c:v>50.76747397839887</c:v>
                </c:pt>
                <c:pt idx="4">
                  <c:v>46.68854026578913</c:v>
                </c:pt>
                <c:pt idx="5">
                  <c:v>48.44321453101376</c:v>
                </c:pt>
                <c:pt idx="6">
                  <c:v>45.689998231374965</c:v>
                </c:pt>
                <c:pt idx="7">
                  <c:v>42.83825253015431</c:v>
                </c:pt>
                <c:pt idx="8">
                  <c:v>38.63666896902421</c:v>
                </c:pt>
                <c:pt idx="9">
                  <c:v>40.13747113626962</c:v>
                </c:pt>
                <c:pt idx="10">
                  <c:v>40.239070339525625</c:v>
                </c:pt>
                <c:pt idx="11">
                  <c:v>37.62694369240807</c:v>
                </c:pt>
                <c:pt idx="12">
                  <c:v>35.86331762118341</c:v>
                </c:pt>
                <c:pt idx="13">
                  <c:v>34.027752724599154</c:v>
                </c:pt>
                <c:pt idx="14">
                  <c:v>31.960519487504403</c:v>
                </c:pt>
                <c:pt idx="15">
                  <c:v>30.87571082073</c:v>
                </c:pt>
                <c:pt idx="16">
                  <c:v>28.640908285811378</c:v>
                </c:pt>
                <c:pt idx="17">
                  <c:v>27.36730933809929</c:v>
                </c:pt>
                <c:pt idx="18">
                  <c:v>26.21139547238019</c:v>
                </c:pt>
                <c:pt idx="19">
                  <c:v>25.459287387979305</c:v>
                </c:pt>
                <c:pt idx="20">
                  <c:v>23.959803933134875</c:v>
                </c:pt>
                <c:pt idx="21">
                  <c:v>23.198135457878756</c:v>
                </c:pt>
                <c:pt idx="22">
                  <c:v>22.06155917041746</c:v>
                </c:pt>
                <c:pt idx="23">
                  <c:v>20.94362156206629</c:v>
                </c:pt>
                <c:pt idx="24">
                  <c:v>19.575650558424893</c:v>
                </c:pt>
                <c:pt idx="25">
                  <c:v>17.172743735358043</c:v>
                </c:pt>
                <c:pt idx="26">
                  <c:v>13.436677121123992</c:v>
                </c:pt>
                <c:pt idx="27">
                  <c:v>11.945259404744034</c:v>
                </c:pt>
                <c:pt idx="28">
                  <c:v>10.789005646531315</c:v>
                </c:pt>
                <c:pt idx="29">
                  <c:v>9.709468825064702</c:v>
                </c:pt>
                <c:pt idx="30">
                  <c:v>9.181158624725079</c:v>
                </c:pt>
                <c:pt idx="31">
                  <c:v>8.166705578934545</c:v>
                </c:pt>
                <c:pt idx="32">
                  <c:v>6.801410544341968</c:v>
                </c:pt>
                <c:pt idx="33">
                  <c:v>5.681099503803867</c:v>
                </c:pt>
                <c:pt idx="34">
                  <c:v>4.632436763458968</c:v>
                </c:pt>
                <c:pt idx="35">
                  <c:v>3.5481299122294065</c:v>
                </c:pt>
                <c:pt idx="36">
                  <c:v>2.5444843495881146</c:v>
                </c:pt>
                <c:pt idx="37">
                  <c:v>0.4864496632513113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0.029246896295854696</c:v>
                </c:pt>
                <c:pt idx="53">
                  <c:v>0.6685180851979265</c:v>
                </c:pt>
                <c:pt idx="54">
                  <c:v>0.9291053637674902</c:v>
                </c:pt>
                <c:pt idx="55">
                  <c:v>0.9848065032609999</c:v>
                </c:pt>
                <c:pt idx="56">
                  <c:v>0.5759437312650296</c:v>
                </c:pt>
                <c:pt idx="57">
                  <c:v>0.25489033063832484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0.9660467368298015</c:v>
                </c:pt>
                <c:pt idx="63">
                  <c:v>0.5474996832085396</c:v>
                </c:pt>
                <c:pt idx="64">
                  <c:v>0.02146680110416662</c:v>
                </c:pt>
                <c:pt idx="65">
                  <c:v>0.47362302488841507</c:v>
                </c:pt>
                <c:pt idx="66">
                  <c:v>1.3521163975633097</c:v>
                </c:pt>
                <c:pt idx="67">
                  <c:v>2.1211640475148275</c:v>
                </c:pt>
                <c:pt idx="68">
                  <c:v>2.7388376054483823</c:v>
                </c:pt>
                <c:pt idx="69">
                  <c:v>2.8869707945688727</c:v>
                </c:pt>
                <c:pt idx="70">
                  <c:v>5.51021165527149</c:v>
                </c:pt>
                <c:pt idx="71">
                  <c:v>9.491867697963611</c:v>
                </c:pt>
                <c:pt idx="72">
                  <c:v>12.583841502809337</c:v>
                </c:pt>
                <c:pt idx="73">
                  <c:v>15.455921675813174</c:v>
                </c:pt>
                <c:pt idx="74">
                  <c:v>18.85403514047695</c:v>
                </c:pt>
                <c:pt idx="75">
                  <c:v>21.18113835021354</c:v>
                </c:pt>
                <c:pt idx="76">
                  <c:v>23.372319748894792</c:v>
                </c:pt>
                <c:pt idx="77">
                  <c:v>25.20249718928206</c:v>
                </c:pt>
                <c:pt idx="78">
                  <c:v>27.369668255079645</c:v>
                </c:pt>
                <c:pt idx="79">
                  <c:v>30.047171750062986</c:v>
                </c:pt>
                <c:pt idx="80">
                  <c:v>32.68677788909577</c:v>
                </c:pt>
                <c:pt idx="81">
                  <c:v>35.43516177097101</c:v>
                </c:pt>
                <c:pt idx="82">
                  <c:v>36.84214256866361</c:v>
                </c:pt>
                <c:pt idx="83">
                  <c:v>38.10793532088846</c:v>
                </c:pt>
                <c:pt idx="84">
                  <c:v>40.8005940427692</c:v>
                </c:pt>
                <c:pt idx="85">
                  <c:v>45.0820120227054</c:v>
                </c:pt>
                <c:pt idx="86">
                  <c:v>47.76540885729447</c:v>
                </c:pt>
                <c:pt idx="87">
                  <c:v>49.04064265849588</c:v>
                </c:pt>
                <c:pt idx="88">
                  <c:v>52.30144083971957</c:v>
                </c:pt>
                <c:pt idx="89">
                  <c:v>53.24517861896853</c:v>
                </c:pt>
                <c:pt idx="90">
                  <c:v>50.99422962150405</c:v>
                </c:pt>
                <c:pt idx="91">
                  <c:v>52.068845060093956</c:v>
                </c:pt>
                <c:pt idx="92">
                  <c:v>54.991733305905925</c:v>
                </c:pt>
                <c:pt idx="93">
                  <c:v>51.06108509467511</c:v>
                </c:pt>
                <c:pt idx="94">
                  <c:v>52.9987575423262</c:v>
                </c:pt>
                <c:pt idx="95">
                  <c:v>58.093140097713814</c:v>
                </c:pt>
                <c:pt idx="96">
                  <c:v>55.431425910711404</c:v>
                </c:pt>
                <c:pt idx="97">
                  <c:v>49.94833944251007</c:v>
                </c:pt>
                <c:pt idx="98">
                  <c:v>40.88516907673869</c:v>
                </c:pt>
                <c:pt idx="99">
                  <c:v>32.253622861779974</c:v>
                </c:pt>
                <c:pt idx="100">
                  <c:v>26.472118804006865</c:v>
                </c:pt>
                <c:pt idx="101">
                  <c:v>25.01339972441644</c:v>
                </c:pt>
                <c:pt idx="102">
                  <c:v>23.680407860642255</c:v>
                </c:pt>
                <c:pt idx="103">
                  <c:v>21.108543836899752</c:v>
                </c:pt>
                <c:pt idx="104">
                  <c:v>23.524362633047037</c:v>
                </c:pt>
                <c:pt idx="105">
                  <c:v>22.97722200349081</c:v>
                </c:pt>
                <c:pt idx="106">
                  <c:v>25.020957260631867</c:v>
                </c:pt>
                <c:pt idx="107">
                  <c:v>27.386567013043624</c:v>
                </c:pt>
                <c:pt idx="108">
                  <c:v>27.9844209598828</c:v>
                </c:pt>
                <c:pt idx="109">
                  <c:v>27.347386709744207</c:v>
                </c:pt>
                <c:pt idx="110">
                  <c:v>26.858481297761013</c:v>
                </c:pt>
                <c:pt idx="111">
                  <c:v>26.005889533427826</c:v>
                </c:pt>
                <c:pt idx="112">
                  <c:v>25.931017257826703</c:v>
                </c:pt>
                <c:pt idx="113">
                  <c:v>25.416098897102955</c:v>
                </c:pt>
                <c:pt idx="114">
                  <c:v>24.546738973225906</c:v>
                </c:pt>
                <c:pt idx="115">
                  <c:v>23.065713717305236</c:v>
                </c:pt>
                <c:pt idx="116">
                  <c:v>21.595322624712622</c:v>
                </c:pt>
                <c:pt idx="117">
                  <c:v>20.321821554509413</c:v>
                </c:pt>
                <c:pt idx="118">
                  <c:v>18.524308962374057</c:v>
                </c:pt>
                <c:pt idx="119">
                  <c:v>16.83144849161182</c:v>
                </c:pt>
                <c:pt idx="120">
                  <c:v>15.750012892203195</c:v>
                </c:pt>
                <c:pt idx="121">
                  <c:v>13.86977610753575</c:v>
                </c:pt>
                <c:pt idx="122">
                  <c:v>7.968419173632411</c:v>
                </c:pt>
                <c:pt idx="123">
                  <c:v>6.539993296549673</c:v>
                </c:pt>
                <c:pt idx="124">
                  <c:v>5.311514541773377</c:v>
                </c:pt>
                <c:pt idx="125">
                  <c:v>4.185719769184445</c:v>
                </c:pt>
                <c:pt idx="126">
                  <c:v>3.296876107994156</c:v>
                </c:pt>
                <c:pt idx="127">
                  <c:v>3.097047910250495</c:v>
                </c:pt>
                <c:pt idx="128">
                  <c:v>1.8024385169354222</c:v>
                </c:pt>
                <c:pt idx="129">
                  <c:v>1.3578972615860718</c:v>
                </c:pt>
                <c:pt idx="130">
                  <c:v>0.9279770531973683</c:v>
                </c:pt>
                <c:pt idx="131">
                  <c:v>0</c:v>
                </c:pt>
                <c:pt idx="132">
                  <c:v>0</c:v>
                </c:pt>
                <c:pt idx="133">
                  <c:v>11.790819641906175</c:v>
                </c:pt>
                <c:pt idx="134">
                  <c:v>10.695167118753131</c:v>
                </c:pt>
                <c:pt idx="135">
                  <c:v>9.779863941576885</c:v>
                </c:pt>
                <c:pt idx="136">
                  <c:v>8.806902398136488</c:v>
                </c:pt>
                <c:pt idx="137">
                  <c:v>8.376722744410635</c:v>
                </c:pt>
                <c:pt idx="138">
                  <c:v>7.637955510205065</c:v>
                </c:pt>
                <c:pt idx="139">
                  <c:v>6.852297732841709</c:v>
                </c:pt>
                <c:pt idx="140">
                  <c:v>6.318045614512827</c:v>
                </c:pt>
                <c:pt idx="141">
                  <c:v>5.300945912241425</c:v>
                </c:pt>
                <c:pt idx="142">
                  <c:v>4.858814283429332</c:v>
                </c:pt>
                <c:pt idx="143">
                  <c:v>4.351006487328037</c:v>
                </c:pt>
                <c:pt idx="144">
                  <c:v>3.8574079713671883</c:v>
                </c:pt>
                <c:pt idx="145">
                  <c:v>3.1185504525927805</c:v>
                </c:pt>
                <c:pt idx="146">
                  <c:v>2.764025258833455</c:v>
                </c:pt>
                <c:pt idx="147">
                  <c:v>2.3387047750062244</c:v>
                </c:pt>
                <c:pt idx="148">
                  <c:v>1.3778454677765009</c:v>
                </c:pt>
                <c:pt idx="149">
                  <c:v>0.6169246420503921</c:v>
                </c:pt>
                <c:pt idx="150">
                  <c:v>0.3743101424152751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1.8709332518737152</c:v>
                </c:pt>
                <c:pt idx="158">
                  <c:v>8.07275872299192</c:v>
                </c:pt>
                <c:pt idx="159">
                  <c:v>4.602539739954545</c:v>
                </c:pt>
                <c:pt idx="160">
                  <c:v>6.372833681735203</c:v>
                </c:pt>
                <c:pt idx="161">
                  <c:v>6.282717405452515</c:v>
                </c:pt>
                <c:pt idx="162">
                  <c:v>6.802042792075035</c:v>
                </c:pt>
                <c:pt idx="163">
                  <c:v>8.300911182611882</c:v>
                </c:pt>
                <c:pt idx="164">
                  <c:v>8.283839942141903</c:v>
                </c:pt>
                <c:pt idx="165">
                  <c:v>4.572838795346256</c:v>
                </c:pt>
                <c:pt idx="166">
                  <c:v>8.605720658535287</c:v>
                </c:pt>
                <c:pt idx="167">
                  <c:v>9.376068931298253</c:v>
                </c:pt>
                <c:pt idx="168">
                  <c:v>6.930137006715395</c:v>
                </c:pt>
                <c:pt idx="169">
                  <c:v>5.632201608565301</c:v>
                </c:pt>
                <c:pt idx="170">
                  <c:v>5.687735161758174</c:v>
                </c:pt>
                <c:pt idx="171">
                  <c:v>7.673221919826674</c:v>
                </c:pt>
                <c:pt idx="172">
                  <c:v>10.258293346659915</c:v>
                </c:pt>
                <c:pt idx="173">
                  <c:v>10.597109659114912</c:v>
                </c:pt>
                <c:pt idx="174">
                  <c:v>12.126625582962614</c:v>
                </c:pt>
                <c:pt idx="175">
                  <c:v>13.914566835894718</c:v>
                </c:pt>
                <c:pt idx="176">
                  <c:v>17.51477258025127</c:v>
                </c:pt>
                <c:pt idx="177">
                  <c:v>20.28791596999083</c:v>
                </c:pt>
                <c:pt idx="178">
                  <c:v>21.852244740366896</c:v>
                </c:pt>
                <c:pt idx="179">
                  <c:v>25.683017775606608</c:v>
                </c:pt>
                <c:pt idx="180">
                  <c:v>28.48855267857231</c:v>
                </c:pt>
                <c:pt idx="181">
                  <c:v>32.91053403527017</c:v>
                </c:pt>
                <c:pt idx="182">
                  <c:v>36.88117351943775</c:v>
                </c:pt>
                <c:pt idx="183">
                  <c:v>39.97451005827954</c:v>
                </c:pt>
                <c:pt idx="184">
                  <c:v>42.075316542094654</c:v>
                </c:pt>
                <c:pt idx="185">
                  <c:v>46.34403361301365</c:v>
                </c:pt>
                <c:pt idx="186">
                  <c:v>50.34340613788593</c:v>
                </c:pt>
                <c:pt idx="187">
                  <c:v>54.78258458975741</c:v>
                </c:pt>
                <c:pt idx="188">
                  <c:v>59.75455495850544</c:v>
                </c:pt>
                <c:pt idx="189">
                  <c:v>65.78271663622398</c:v>
                </c:pt>
                <c:pt idx="190">
                  <c:v>69.5958473569659</c:v>
                </c:pt>
                <c:pt idx="191">
                  <c:v>76.70454211221623</c:v>
                </c:pt>
                <c:pt idx="192">
                  <c:v>72.72348585360947</c:v>
                </c:pt>
                <c:pt idx="193">
                  <c:v>75.9947592781933</c:v>
                </c:pt>
                <c:pt idx="194">
                  <c:v>76.87582267401555</c:v>
                </c:pt>
                <c:pt idx="195">
                  <c:v>79.63650802297724</c:v>
                </c:pt>
                <c:pt idx="196">
                  <c:v>83.63945282510743</c:v>
                </c:pt>
                <c:pt idx="197">
                  <c:v>81.86667924054774</c:v>
                </c:pt>
                <c:pt idx="198">
                  <c:v>80.69833939971535</c:v>
                </c:pt>
                <c:pt idx="199">
                  <c:v>79.06074090357</c:v>
                </c:pt>
                <c:pt idx="200">
                  <c:v>78.25035833813557</c:v>
                </c:pt>
                <c:pt idx="201">
                  <c:v>75.48996512678036</c:v>
                </c:pt>
                <c:pt idx="202">
                  <c:v>75.27317672314489</c:v>
                </c:pt>
                <c:pt idx="203">
                  <c:v>70.91958949447927</c:v>
                </c:pt>
                <c:pt idx="204">
                  <c:v>71.05509445070167</c:v>
                </c:pt>
                <c:pt idx="205">
                  <c:v>68.21996998526443</c:v>
                </c:pt>
                <c:pt idx="206">
                  <c:v>66.68983668912712</c:v>
                </c:pt>
                <c:pt idx="207">
                  <c:v>64.7266597912427</c:v>
                </c:pt>
                <c:pt idx="208">
                  <c:v>61.6687996598552</c:v>
                </c:pt>
                <c:pt idx="209">
                  <c:v>57.33039908394676</c:v>
                </c:pt>
                <c:pt idx="210">
                  <c:v>53.82515061290236</c:v>
                </c:pt>
                <c:pt idx="211">
                  <c:v>50.53010276495591</c:v>
                </c:pt>
                <c:pt idx="212">
                  <c:v>46.80480854564186</c:v>
                </c:pt>
                <c:pt idx="213">
                  <c:v>43.58370080923768</c:v>
                </c:pt>
                <c:pt idx="214">
                  <c:v>40.5156200775796</c:v>
                </c:pt>
                <c:pt idx="215">
                  <c:v>37.16555628989557</c:v>
                </c:pt>
                <c:pt idx="216">
                  <c:v>34.300612004649935</c:v>
                </c:pt>
                <c:pt idx="217">
                  <c:v>31.523859120120715</c:v>
                </c:pt>
                <c:pt idx="218">
                  <c:v>25.772941542337357</c:v>
                </c:pt>
                <c:pt idx="219">
                  <c:v>22.8165348887044</c:v>
                </c:pt>
                <c:pt idx="220">
                  <c:v>21.44388495247563</c:v>
                </c:pt>
                <c:pt idx="221">
                  <c:v>20.426675082164177</c:v>
                </c:pt>
                <c:pt idx="222">
                  <c:v>19.84779252037638</c:v>
                </c:pt>
                <c:pt idx="223">
                  <c:v>19.22444681458593</c:v>
                </c:pt>
                <c:pt idx="224">
                  <c:v>18.690859550138704</c:v>
                </c:pt>
                <c:pt idx="225">
                  <c:v>18.53767032607043</c:v>
                </c:pt>
                <c:pt idx="226">
                  <c:v>19.019485969314097</c:v>
                </c:pt>
                <c:pt idx="227">
                  <c:v>19.288434291281025</c:v>
                </c:pt>
                <c:pt idx="228">
                  <c:v>19.416440136524628</c:v>
                </c:pt>
                <c:pt idx="229">
                  <c:v>18.231323590345365</c:v>
                </c:pt>
                <c:pt idx="230">
                  <c:v>17.33493602077841</c:v>
                </c:pt>
                <c:pt idx="231">
                  <c:v>16.004156892914857</c:v>
                </c:pt>
                <c:pt idx="232">
                  <c:v>14.43576751994274</c:v>
                </c:pt>
                <c:pt idx="233">
                  <c:v>13.157454589805226</c:v>
                </c:pt>
                <c:pt idx="234">
                  <c:v>11.70212772530679</c:v>
                </c:pt>
                <c:pt idx="235">
                  <c:v>10.740773969621364</c:v>
                </c:pt>
                <c:pt idx="236">
                  <c:v>9.198795841392693</c:v>
                </c:pt>
                <c:pt idx="237">
                  <c:v>7.9929302083394145</c:v>
                </c:pt>
                <c:pt idx="238">
                  <c:v>7.098760882605014</c:v>
                </c:pt>
                <c:pt idx="239">
                  <c:v>5.839975093692498</c:v>
                </c:pt>
                <c:pt idx="240">
                  <c:v>4.827383883014899</c:v>
                </c:pt>
                <c:pt idx="241">
                  <c:v>3.5214528420690385</c:v>
                </c:pt>
                <c:pt idx="242">
                  <c:v>2.881943998410202</c:v>
                </c:pt>
                <c:pt idx="243">
                  <c:v>2.370017203744466</c:v>
                </c:pt>
                <c:pt idx="244">
                  <c:v>1.6320407041971092</c:v>
                </c:pt>
                <c:pt idx="245">
                  <c:v>0.621199367266933</c:v>
                </c:pt>
                <c:pt idx="246">
                  <c:v>0.07625025931374543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2.5220867691945634</c:v>
                </c:pt>
                <c:pt idx="259">
                  <c:v>2.3940945610700495</c:v>
                </c:pt>
                <c:pt idx="260">
                  <c:v>2.910721022238099</c:v>
                </c:pt>
                <c:pt idx="261">
                  <c:v>0.7722837620024694</c:v>
                </c:pt>
                <c:pt idx="262">
                  <c:v>3.7249295023228095</c:v>
                </c:pt>
                <c:pt idx="263">
                  <c:v>2.2185787941247495</c:v>
                </c:pt>
                <c:pt idx="264">
                  <c:v>2.9672175113349315</c:v>
                </c:pt>
                <c:pt idx="265">
                  <c:v>0.881636717536576</c:v>
                </c:pt>
                <c:pt idx="266">
                  <c:v>1.50648461501266</c:v>
                </c:pt>
                <c:pt idx="267">
                  <c:v>2.3801181608469197</c:v>
                </c:pt>
                <c:pt idx="268">
                  <c:v>2.9640970801716517</c:v>
                </c:pt>
                <c:pt idx="269">
                  <c:v>4.804976740854283</c:v>
                </c:pt>
                <c:pt idx="270">
                  <c:v>5.207304469789482</c:v>
                </c:pt>
                <c:pt idx="271">
                  <c:v>5.853669012200293</c:v>
                </c:pt>
                <c:pt idx="272">
                  <c:v>6.070611992539334</c:v>
                </c:pt>
                <c:pt idx="273">
                  <c:v>5.906349675581439</c:v>
                </c:pt>
                <c:pt idx="274">
                  <c:v>7.388417236486272</c:v>
                </c:pt>
                <c:pt idx="275">
                  <c:v>12.607692487381525</c:v>
                </c:pt>
                <c:pt idx="276">
                  <c:v>17.244592961253606</c:v>
                </c:pt>
                <c:pt idx="277">
                  <c:v>19.83519202429104</c:v>
                </c:pt>
                <c:pt idx="278">
                  <c:v>20.977730138793575</c:v>
                </c:pt>
                <c:pt idx="279">
                  <c:v>22.25355480781052</c:v>
                </c:pt>
                <c:pt idx="280">
                  <c:v>23.053719601834864</c:v>
                </c:pt>
                <c:pt idx="281">
                  <c:v>24.300357269540218</c:v>
                </c:pt>
                <c:pt idx="282">
                  <c:v>24.774591355446073</c:v>
                </c:pt>
                <c:pt idx="283">
                  <c:v>29.703482989201447</c:v>
                </c:pt>
                <c:pt idx="284">
                  <c:v>33.55981579218574</c:v>
                </c:pt>
                <c:pt idx="285">
                  <c:v>34.79523917124577</c:v>
                </c:pt>
                <c:pt idx="286">
                  <c:v>37.396729639641585</c:v>
                </c:pt>
                <c:pt idx="287">
                  <c:v>41.12362410353429</c:v>
                </c:pt>
                <c:pt idx="288">
                  <c:v>46.86772298278985</c:v>
                </c:pt>
                <c:pt idx="289">
                  <c:v>52.365569660691335</c:v>
                </c:pt>
                <c:pt idx="290">
                  <c:v>56.68190304296998</c:v>
                </c:pt>
                <c:pt idx="291">
                  <c:v>63.71350843706422</c:v>
                </c:pt>
                <c:pt idx="292">
                  <c:v>64.60553997597111</c:v>
                </c:pt>
                <c:pt idx="293">
                  <c:v>68.5140982344741</c:v>
                </c:pt>
                <c:pt idx="294">
                  <c:v>69.53051736302204</c:v>
                </c:pt>
                <c:pt idx="295">
                  <c:v>74.51805480992554</c:v>
                </c:pt>
                <c:pt idx="296">
                  <c:v>75.95794269501135</c:v>
                </c:pt>
                <c:pt idx="297">
                  <c:v>76.62810742229084</c:v>
                </c:pt>
                <c:pt idx="298">
                  <c:v>78.26580098213411</c:v>
                </c:pt>
                <c:pt idx="299">
                  <c:v>74.44822039388515</c:v>
                </c:pt>
                <c:pt idx="300">
                  <c:v>76.5817501837474</c:v>
                </c:pt>
                <c:pt idx="301">
                  <c:v>76.53371313768501</c:v>
                </c:pt>
                <c:pt idx="302">
                  <c:v>74.64226973074351</c:v>
                </c:pt>
                <c:pt idx="303">
                  <c:v>70.58401994416373</c:v>
                </c:pt>
                <c:pt idx="304">
                  <c:v>66.31985711728414</c:v>
                </c:pt>
                <c:pt idx="305">
                  <c:v>60.89223918155454</c:v>
                </c:pt>
                <c:pt idx="306">
                  <c:v>56.67312147838043</c:v>
                </c:pt>
                <c:pt idx="307">
                  <c:v>51.13336561282839</c:v>
                </c:pt>
                <c:pt idx="308">
                  <c:v>45.987670552075286</c:v>
                </c:pt>
                <c:pt idx="309">
                  <c:v>40.86549840774362</c:v>
                </c:pt>
                <c:pt idx="310">
                  <c:v>33.23640182318906</c:v>
                </c:pt>
                <c:pt idx="311">
                  <c:v>32.865773497762284</c:v>
                </c:pt>
                <c:pt idx="312">
                  <c:v>29.717554908636586</c:v>
                </c:pt>
                <c:pt idx="313">
                  <c:v>27.22878000816556</c:v>
                </c:pt>
                <c:pt idx="314">
                  <c:v>23.03345730694369</c:v>
                </c:pt>
                <c:pt idx="315">
                  <c:v>17.891880035694925</c:v>
                </c:pt>
                <c:pt idx="316">
                  <c:v>15.550251172170157</c:v>
                </c:pt>
                <c:pt idx="317">
                  <c:v>12.970978866523579</c:v>
                </c:pt>
                <c:pt idx="318">
                  <c:v>9.814144691651142</c:v>
                </c:pt>
                <c:pt idx="319">
                  <c:v>6.768893447367056</c:v>
                </c:pt>
                <c:pt idx="320">
                  <c:v>4.4616589243227125</c:v>
                </c:pt>
                <c:pt idx="321">
                  <c:v>1.3509105877003216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6.076951267790991</c:v>
                </c:pt>
                <c:pt idx="326">
                  <c:v>5.771343552136847</c:v>
                </c:pt>
                <c:pt idx="327">
                  <c:v>4.925186838774643</c:v>
                </c:pt>
                <c:pt idx="328">
                  <c:v>5.002554633629512</c:v>
                </c:pt>
                <c:pt idx="329">
                  <c:v>4.7086428760316394</c:v>
                </c:pt>
                <c:pt idx="330">
                  <c:v>5.302157029631598</c:v>
                </c:pt>
                <c:pt idx="331">
                  <c:v>5.9000178076841046</c:v>
                </c:pt>
                <c:pt idx="332">
                  <c:v>6.502948534787164</c:v>
                </c:pt>
                <c:pt idx="333">
                  <c:v>6.50831721339525</c:v>
                </c:pt>
                <c:pt idx="334">
                  <c:v>6.235237162764876</c:v>
                </c:pt>
                <c:pt idx="335">
                  <c:v>7.202054011591906</c:v>
                </c:pt>
                <c:pt idx="336">
                  <c:v>6.618255175707668</c:v>
                </c:pt>
                <c:pt idx="337">
                  <c:v>4.939180792187531</c:v>
                </c:pt>
                <c:pt idx="338">
                  <c:v>4.543562079745591</c:v>
                </c:pt>
                <c:pt idx="339">
                  <c:v>2.548723533355703</c:v>
                </c:pt>
                <c:pt idx="340">
                  <c:v>2.126778974962718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21.087785799351316</c:v>
                </c:pt>
                <c:pt idx="350">
                  <c:v>16.930722996792316</c:v>
                </c:pt>
                <c:pt idx="351">
                  <c:v>28.062595382499502</c:v>
                </c:pt>
                <c:pt idx="352">
                  <c:v>30.604032989954316</c:v>
                </c:pt>
                <c:pt idx="353">
                  <c:v>26.03278234781654</c:v>
                </c:pt>
                <c:pt idx="354">
                  <c:v>37.55862886466347</c:v>
                </c:pt>
                <c:pt idx="355">
                  <c:v>35.70195147157224</c:v>
                </c:pt>
                <c:pt idx="356">
                  <c:v>40.8617607465901</c:v>
                </c:pt>
                <c:pt idx="357">
                  <c:v>39.01008773429005</c:v>
                </c:pt>
                <c:pt idx="358">
                  <c:v>35.63386435567188</c:v>
                </c:pt>
                <c:pt idx="359">
                  <c:v>42.630808808292706</c:v>
                </c:pt>
                <c:pt idx="360">
                  <c:v>38.369156814372275</c:v>
                </c:pt>
                <c:pt idx="361">
                  <c:v>31.107204970893278</c:v>
                </c:pt>
                <c:pt idx="362">
                  <c:v>27.84577334729514</c:v>
                </c:pt>
                <c:pt idx="363">
                  <c:v>29.11581653221312</c:v>
                </c:pt>
                <c:pt idx="364">
                  <c:v>27.87068262239147</c:v>
                </c:pt>
                <c:pt idx="365">
                  <c:v>28.012852161163575</c:v>
                </c:pt>
                <c:pt idx="366">
                  <c:v>27.5572900772796</c:v>
                </c:pt>
                <c:pt idx="367">
                  <c:v>26.48558634025465</c:v>
                </c:pt>
                <c:pt idx="368">
                  <c:v>26.10128912884888</c:v>
                </c:pt>
                <c:pt idx="369">
                  <c:v>25.775880839785607</c:v>
                </c:pt>
                <c:pt idx="370">
                  <c:v>26.280771187507867</c:v>
                </c:pt>
                <c:pt idx="371">
                  <c:v>25.099054350527666</c:v>
                </c:pt>
                <c:pt idx="372">
                  <c:v>22.50067572711648</c:v>
                </c:pt>
                <c:pt idx="373">
                  <c:v>19.89550517600839</c:v>
                </c:pt>
                <c:pt idx="374">
                  <c:v>15.981699395749175</c:v>
                </c:pt>
                <c:pt idx="375">
                  <c:v>20.687115531210363</c:v>
                </c:pt>
                <c:pt idx="376">
                  <c:v>17.844809824245647</c:v>
                </c:pt>
                <c:pt idx="377">
                  <c:v>18.45082122665013</c:v>
                </c:pt>
                <c:pt idx="378">
                  <c:v>20.918187058066053</c:v>
                </c:pt>
                <c:pt idx="379">
                  <c:v>17.855619057140405</c:v>
                </c:pt>
                <c:pt idx="380">
                  <c:v>15.960615463896776</c:v>
                </c:pt>
                <c:pt idx="381">
                  <c:v>23.561535986061678</c:v>
                </c:pt>
                <c:pt idx="382">
                  <c:v>21.13560897418527</c:v>
                </c:pt>
                <c:pt idx="383">
                  <c:v>22.33347734114833</c:v>
                </c:pt>
                <c:pt idx="384">
                  <c:v>20.77333018619326</c:v>
                </c:pt>
                <c:pt idx="385">
                  <c:v>21.291137061249604</c:v>
                </c:pt>
                <c:pt idx="386">
                  <c:v>21.616376576771646</c:v>
                </c:pt>
                <c:pt idx="387">
                  <c:v>20.45343200921411</c:v>
                </c:pt>
                <c:pt idx="388">
                  <c:v>22.139330130589027</c:v>
                </c:pt>
                <c:pt idx="389">
                  <c:v>22.61686551138985</c:v>
                </c:pt>
                <c:pt idx="390">
                  <c:v>23.21438696091263</c:v>
                </c:pt>
                <c:pt idx="391">
                  <c:v>22.44681278480815</c:v>
                </c:pt>
                <c:pt idx="392">
                  <c:v>22.040029560999365</c:v>
                </c:pt>
                <c:pt idx="393">
                  <c:v>20.662570645079356</c:v>
                </c:pt>
                <c:pt idx="394">
                  <c:v>20.456746977355625</c:v>
                </c:pt>
                <c:pt idx="395">
                  <c:v>19.979010040885985</c:v>
                </c:pt>
                <c:pt idx="396">
                  <c:v>19.357743364529053</c:v>
                </c:pt>
                <c:pt idx="397">
                  <c:v>18.911915766092623</c:v>
                </c:pt>
                <c:pt idx="398">
                  <c:v>17.792729026720455</c:v>
                </c:pt>
                <c:pt idx="399">
                  <c:v>18.19382823415159</c:v>
                </c:pt>
                <c:pt idx="400">
                  <c:v>17.76854202485106</c:v>
                </c:pt>
                <c:pt idx="401">
                  <c:v>17.132974819986924</c:v>
                </c:pt>
                <c:pt idx="402">
                  <c:v>17.26975624826671</c:v>
                </c:pt>
                <c:pt idx="403">
                  <c:v>18.70307283845472</c:v>
                </c:pt>
                <c:pt idx="404">
                  <c:v>18.529434558923832</c:v>
                </c:pt>
                <c:pt idx="405">
                  <c:v>18.239528218529223</c:v>
                </c:pt>
                <c:pt idx="406">
                  <c:v>18.45509745864246</c:v>
                </c:pt>
                <c:pt idx="407">
                  <c:v>17.60071821570817</c:v>
                </c:pt>
                <c:pt idx="408">
                  <c:v>16.985024252677576</c:v>
                </c:pt>
                <c:pt idx="409">
                  <c:v>16.380112587437853</c:v>
                </c:pt>
                <c:pt idx="410">
                  <c:v>16.552060619712343</c:v>
                </c:pt>
                <c:pt idx="411">
                  <c:v>11.180623733598955</c:v>
                </c:pt>
                <c:pt idx="412">
                  <c:v>6.879136139358995</c:v>
                </c:pt>
                <c:pt idx="413">
                  <c:v>6.514943944295605</c:v>
                </c:pt>
                <c:pt idx="414">
                  <c:v>6.032043660554719</c:v>
                </c:pt>
                <c:pt idx="415">
                  <c:v>5.057224014449236</c:v>
                </c:pt>
                <c:pt idx="416">
                  <c:v>5.27520780817553</c:v>
                </c:pt>
                <c:pt idx="417">
                  <c:v>5.018730211124675</c:v>
                </c:pt>
                <c:pt idx="418">
                  <c:v>4.050011510960742</c:v>
                </c:pt>
                <c:pt idx="419">
                  <c:v>4.484211408375236</c:v>
                </c:pt>
                <c:pt idx="420">
                  <c:v>3.42754896538479</c:v>
                </c:pt>
                <c:pt idx="421">
                  <c:v>1.9188220752416314</c:v>
                </c:pt>
                <c:pt idx="422">
                  <c:v>2.5415176963117436</c:v>
                </c:pt>
                <c:pt idx="423">
                  <c:v>1.3725617167318995</c:v>
                </c:pt>
                <c:pt idx="424">
                  <c:v>0.5944776363542313</c:v>
                </c:pt>
                <c:pt idx="425">
                  <c:v>1.4180610001594762</c:v>
                </c:pt>
                <c:pt idx="426">
                  <c:v>0.35027193819118513</c:v>
                </c:pt>
                <c:pt idx="427">
                  <c:v>0.4698642542975062</c:v>
                </c:pt>
                <c:pt idx="428">
                  <c:v>0.48098530173650034</c:v>
                </c:pt>
                <c:pt idx="429">
                  <c:v>0.25886650087546514</c:v>
                </c:pt>
                <c:pt idx="430">
                  <c:v>0.4944058101011631</c:v>
                </c:pt>
                <c:pt idx="431">
                  <c:v>0.8864394898332167</c:v>
                </c:pt>
                <c:pt idx="432">
                  <c:v>0.7834833295129354</c:v>
                </c:pt>
                <c:pt idx="433">
                  <c:v>0.1435508695168966</c:v>
                </c:pt>
                <c:pt idx="434">
                  <c:v>0</c:v>
                </c:pt>
                <c:pt idx="435">
                  <c:v>0</c:v>
                </c:pt>
                <c:pt idx="436">
                  <c:v>0.15158168739196778</c:v>
                </c:pt>
                <c:pt idx="437">
                  <c:v>0</c:v>
                </c:pt>
                <c:pt idx="438">
                  <c:v>0</c:v>
                </c:pt>
                <c:pt idx="439">
                  <c:v>0.5933322335289678</c:v>
                </c:pt>
                <c:pt idx="440">
                  <c:v>0.4592454300728873</c:v>
                </c:pt>
                <c:pt idx="441">
                  <c:v>0</c:v>
                </c:pt>
                <c:pt idx="442">
                  <c:v>0.47326819129648695</c:v>
                </c:pt>
                <c:pt idx="443">
                  <c:v>0.6205077556753327</c:v>
                </c:pt>
                <c:pt idx="444">
                  <c:v>1.378114483994225</c:v>
                </c:pt>
                <c:pt idx="445">
                  <c:v>14.6948375595952</c:v>
                </c:pt>
                <c:pt idx="446">
                  <c:v>17.452928568768673</c:v>
                </c:pt>
                <c:pt idx="447">
                  <c:v>13.155923017408167</c:v>
                </c:pt>
                <c:pt idx="448">
                  <c:v>11.839166004737198</c:v>
                </c:pt>
                <c:pt idx="449">
                  <c:v>12.742858038871693</c:v>
                </c:pt>
                <c:pt idx="450">
                  <c:v>12.742858038871693</c:v>
                </c:pt>
                <c:pt idx="451">
                  <c:v>11.017794670391153</c:v>
                </c:pt>
                <c:pt idx="452">
                  <c:v>13.827369534004545</c:v>
                </c:pt>
                <c:pt idx="453">
                  <c:v>18.676497580047972</c:v>
                </c:pt>
                <c:pt idx="454">
                  <c:v>14.024224049566886</c:v>
                </c:pt>
                <c:pt idx="455">
                  <c:v>15.903066507370497</c:v>
                </c:pt>
                <c:pt idx="456">
                  <c:v>31.34742513383735</c:v>
                </c:pt>
                <c:pt idx="457">
                  <c:v>29.154137872487667</c:v>
                </c:pt>
                <c:pt idx="458">
                  <c:v>26.46577653122676</c:v>
                </c:pt>
                <c:pt idx="459">
                  <c:v>25.081762817583684</c:v>
                </c:pt>
                <c:pt idx="460">
                  <c:v>25.32144475568766</c:v>
                </c:pt>
                <c:pt idx="461">
                  <c:v>26.63153209813496</c:v>
                </c:pt>
                <c:pt idx="462">
                  <c:v>24.774817891124588</c:v>
                </c:pt>
                <c:pt idx="463">
                  <c:v>23.871300075391936</c:v>
                </c:pt>
                <c:pt idx="464">
                  <c:v>24.003123657388105</c:v>
                </c:pt>
                <c:pt idx="465">
                  <c:v>24.651496919422883</c:v>
                </c:pt>
                <c:pt idx="466">
                  <c:v>25.675856181605457</c:v>
                </c:pt>
                <c:pt idx="467">
                  <c:v>26.603780112931346</c:v>
                </c:pt>
                <c:pt idx="468">
                  <c:v>28.665864760559863</c:v>
                </c:pt>
                <c:pt idx="469">
                  <c:v>32.43387094374164</c:v>
                </c:pt>
                <c:pt idx="470">
                  <c:v>36.46708031620787</c:v>
                </c:pt>
                <c:pt idx="471">
                  <c:v>39.54910215416144</c:v>
                </c:pt>
                <c:pt idx="472">
                  <c:v>43.43753707730301</c:v>
                </c:pt>
                <c:pt idx="473">
                  <c:v>48.72332167513722</c:v>
                </c:pt>
                <c:pt idx="474">
                  <c:v>53.73587118068781</c:v>
                </c:pt>
                <c:pt idx="475">
                  <c:v>58.21552925946821</c:v>
                </c:pt>
                <c:pt idx="476">
                  <c:v>62.3192765607205</c:v>
                </c:pt>
                <c:pt idx="477">
                  <c:v>64.68445481242446</c:v>
                </c:pt>
                <c:pt idx="478">
                  <c:v>66.05788257464289</c:v>
                </c:pt>
                <c:pt idx="479">
                  <c:v>67.70232702504137</c:v>
                </c:pt>
                <c:pt idx="480">
                  <c:v>71.53557090869616</c:v>
                </c:pt>
                <c:pt idx="481">
                  <c:v>73.61375534028024</c:v>
                </c:pt>
                <c:pt idx="482">
                  <c:v>75.58617312439888</c:v>
                </c:pt>
                <c:pt idx="483">
                  <c:v>78.03735894410953</c:v>
                </c:pt>
                <c:pt idx="484">
                  <c:v>83.23162186572053</c:v>
                </c:pt>
                <c:pt idx="485">
                  <c:v>89.80053806653675</c:v>
                </c:pt>
                <c:pt idx="486">
                  <c:v>93.78138604489429</c:v>
                </c:pt>
                <c:pt idx="487">
                  <c:v>95.66168427376597</c:v>
                </c:pt>
                <c:pt idx="488">
                  <c:v>93.06235603328619</c:v>
                </c:pt>
                <c:pt idx="489">
                  <c:v>91.12463290422174</c:v>
                </c:pt>
                <c:pt idx="490">
                  <c:v>87.1032918147082</c:v>
                </c:pt>
                <c:pt idx="491">
                  <c:v>83.2265802810664</c:v>
                </c:pt>
                <c:pt idx="492">
                  <c:v>81.35970895338644</c:v>
                </c:pt>
                <c:pt idx="493">
                  <c:v>77.77924550258021</c:v>
                </c:pt>
                <c:pt idx="494">
                  <c:v>73.71589358533619</c:v>
                </c:pt>
                <c:pt idx="495">
                  <c:v>71.34989411923866</c:v>
                </c:pt>
                <c:pt idx="496">
                  <c:v>68.69331590044558</c:v>
                </c:pt>
                <c:pt idx="497">
                  <c:v>66.33907788550415</c:v>
                </c:pt>
                <c:pt idx="498">
                  <c:v>63.87457940750867</c:v>
                </c:pt>
                <c:pt idx="499">
                  <c:v>61.695562313906166</c:v>
                </c:pt>
              </c:numCache>
            </c:numRef>
          </c:val>
          <c:smooth val="0"/>
        </c:ser>
        <c:marker val="1"/>
        <c:axId val="46163637"/>
        <c:axId val="12819550"/>
      </c:lineChart>
      <c:lineChart>
        <c:grouping val="standard"/>
        <c:varyColors val="0"/>
        <c:ser>
          <c:idx val="0"/>
          <c:order val="0"/>
          <c:tx>
            <c:v>dT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Model!$B$31:$B$530</c:f>
              <c:numCache>
                <c:ptCount val="500"/>
                <c:pt idx="0">
                  <c:v>1445</c:v>
                </c:pt>
                <c:pt idx="1">
                  <c:v>1500</c:v>
                </c:pt>
                <c:pt idx="2">
                  <c:v>1515</c:v>
                </c:pt>
                <c:pt idx="3">
                  <c:v>1530</c:v>
                </c:pt>
                <c:pt idx="4">
                  <c:v>1545</c:v>
                </c:pt>
                <c:pt idx="5">
                  <c:v>1600</c:v>
                </c:pt>
                <c:pt idx="6">
                  <c:v>1615</c:v>
                </c:pt>
                <c:pt idx="7">
                  <c:v>1630</c:v>
                </c:pt>
                <c:pt idx="8">
                  <c:v>1645</c:v>
                </c:pt>
                <c:pt idx="9">
                  <c:v>1700</c:v>
                </c:pt>
                <c:pt idx="10">
                  <c:v>1715</c:v>
                </c:pt>
                <c:pt idx="11">
                  <c:v>1730</c:v>
                </c:pt>
                <c:pt idx="12">
                  <c:v>1745</c:v>
                </c:pt>
                <c:pt idx="13">
                  <c:v>1800</c:v>
                </c:pt>
                <c:pt idx="14">
                  <c:v>1815</c:v>
                </c:pt>
                <c:pt idx="15">
                  <c:v>1830</c:v>
                </c:pt>
                <c:pt idx="16">
                  <c:v>1845</c:v>
                </c:pt>
                <c:pt idx="17">
                  <c:v>1900</c:v>
                </c:pt>
                <c:pt idx="18">
                  <c:v>1915</c:v>
                </c:pt>
                <c:pt idx="19">
                  <c:v>1930</c:v>
                </c:pt>
                <c:pt idx="20">
                  <c:v>1945</c:v>
                </c:pt>
                <c:pt idx="21">
                  <c:v>2000</c:v>
                </c:pt>
                <c:pt idx="22">
                  <c:v>2015</c:v>
                </c:pt>
                <c:pt idx="23">
                  <c:v>2030</c:v>
                </c:pt>
                <c:pt idx="24">
                  <c:v>2045</c:v>
                </c:pt>
                <c:pt idx="25">
                  <c:v>2100</c:v>
                </c:pt>
                <c:pt idx="26">
                  <c:v>2115</c:v>
                </c:pt>
                <c:pt idx="27">
                  <c:v>2130</c:v>
                </c:pt>
                <c:pt idx="28">
                  <c:v>2145</c:v>
                </c:pt>
                <c:pt idx="29">
                  <c:v>2200</c:v>
                </c:pt>
                <c:pt idx="30">
                  <c:v>2215</c:v>
                </c:pt>
                <c:pt idx="31">
                  <c:v>2230</c:v>
                </c:pt>
                <c:pt idx="32">
                  <c:v>2245</c:v>
                </c:pt>
                <c:pt idx="33">
                  <c:v>2300</c:v>
                </c:pt>
                <c:pt idx="34">
                  <c:v>2315</c:v>
                </c:pt>
                <c:pt idx="35">
                  <c:v>2330</c:v>
                </c:pt>
                <c:pt idx="36">
                  <c:v>2345</c:v>
                </c:pt>
                <c:pt idx="37">
                  <c:v>0</c:v>
                </c:pt>
                <c:pt idx="38">
                  <c:v>15</c:v>
                </c:pt>
                <c:pt idx="39">
                  <c:v>30</c:v>
                </c:pt>
                <c:pt idx="40">
                  <c:v>45</c:v>
                </c:pt>
                <c:pt idx="41">
                  <c:v>100</c:v>
                </c:pt>
                <c:pt idx="42">
                  <c:v>115</c:v>
                </c:pt>
                <c:pt idx="43">
                  <c:v>130</c:v>
                </c:pt>
                <c:pt idx="44">
                  <c:v>145</c:v>
                </c:pt>
                <c:pt idx="45">
                  <c:v>200</c:v>
                </c:pt>
                <c:pt idx="46">
                  <c:v>215</c:v>
                </c:pt>
                <c:pt idx="47">
                  <c:v>230</c:v>
                </c:pt>
                <c:pt idx="48">
                  <c:v>245</c:v>
                </c:pt>
                <c:pt idx="49">
                  <c:v>300</c:v>
                </c:pt>
                <c:pt idx="50">
                  <c:v>315</c:v>
                </c:pt>
                <c:pt idx="51">
                  <c:v>330</c:v>
                </c:pt>
                <c:pt idx="52">
                  <c:v>345</c:v>
                </c:pt>
                <c:pt idx="53">
                  <c:v>400</c:v>
                </c:pt>
                <c:pt idx="54">
                  <c:v>415</c:v>
                </c:pt>
                <c:pt idx="55">
                  <c:v>430</c:v>
                </c:pt>
                <c:pt idx="56">
                  <c:v>445</c:v>
                </c:pt>
                <c:pt idx="57">
                  <c:v>500</c:v>
                </c:pt>
                <c:pt idx="58">
                  <c:v>515</c:v>
                </c:pt>
                <c:pt idx="59">
                  <c:v>530</c:v>
                </c:pt>
                <c:pt idx="60">
                  <c:v>545</c:v>
                </c:pt>
                <c:pt idx="61">
                  <c:v>600</c:v>
                </c:pt>
                <c:pt idx="62">
                  <c:v>615</c:v>
                </c:pt>
                <c:pt idx="63">
                  <c:v>630</c:v>
                </c:pt>
                <c:pt idx="64">
                  <c:v>645</c:v>
                </c:pt>
                <c:pt idx="65">
                  <c:v>700</c:v>
                </c:pt>
                <c:pt idx="66">
                  <c:v>715</c:v>
                </c:pt>
                <c:pt idx="67">
                  <c:v>730</c:v>
                </c:pt>
                <c:pt idx="68">
                  <c:v>745</c:v>
                </c:pt>
                <c:pt idx="69">
                  <c:v>800</c:v>
                </c:pt>
                <c:pt idx="70">
                  <c:v>815</c:v>
                </c:pt>
                <c:pt idx="71">
                  <c:v>830</c:v>
                </c:pt>
                <c:pt idx="72">
                  <c:v>845</c:v>
                </c:pt>
                <c:pt idx="73">
                  <c:v>900</c:v>
                </c:pt>
                <c:pt idx="74">
                  <c:v>915</c:v>
                </c:pt>
                <c:pt idx="75">
                  <c:v>930</c:v>
                </c:pt>
                <c:pt idx="76">
                  <c:v>945</c:v>
                </c:pt>
                <c:pt idx="77">
                  <c:v>1000</c:v>
                </c:pt>
                <c:pt idx="78">
                  <c:v>1015</c:v>
                </c:pt>
                <c:pt idx="79">
                  <c:v>1030</c:v>
                </c:pt>
                <c:pt idx="80">
                  <c:v>1045</c:v>
                </c:pt>
                <c:pt idx="81">
                  <c:v>1100</c:v>
                </c:pt>
                <c:pt idx="82">
                  <c:v>1115</c:v>
                </c:pt>
                <c:pt idx="83">
                  <c:v>1130</c:v>
                </c:pt>
                <c:pt idx="84">
                  <c:v>1145</c:v>
                </c:pt>
                <c:pt idx="85">
                  <c:v>1200</c:v>
                </c:pt>
                <c:pt idx="86">
                  <c:v>1215</c:v>
                </c:pt>
                <c:pt idx="87">
                  <c:v>1230</c:v>
                </c:pt>
                <c:pt idx="88">
                  <c:v>1245</c:v>
                </c:pt>
                <c:pt idx="89">
                  <c:v>1300</c:v>
                </c:pt>
                <c:pt idx="90">
                  <c:v>1315</c:v>
                </c:pt>
                <c:pt idx="91">
                  <c:v>1330</c:v>
                </c:pt>
                <c:pt idx="92">
                  <c:v>1345</c:v>
                </c:pt>
                <c:pt idx="93">
                  <c:v>1400</c:v>
                </c:pt>
                <c:pt idx="94">
                  <c:v>1415</c:v>
                </c:pt>
                <c:pt idx="95">
                  <c:v>1430</c:v>
                </c:pt>
                <c:pt idx="96">
                  <c:v>1445</c:v>
                </c:pt>
                <c:pt idx="97">
                  <c:v>1500</c:v>
                </c:pt>
                <c:pt idx="98">
                  <c:v>1515</c:v>
                </c:pt>
                <c:pt idx="99">
                  <c:v>1530</c:v>
                </c:pt>
                <c:pt idx="100">
                  <c:v>1545</c:v>
                </c:pt>
                <c:pt idx="101">
                  <c:v>1600</c:v>
                </c:pt>
                <c:pt idx="102">
                  <c:v>1615</c:v>
                </c:pt>
                <c:pt idx="103">
                  <c:v>1630</c:v>
                </c:pt>
                <c:pt idx="104">
                  <c:v>1645</c:v>
                </c:pt>
                <c:pt idx="105">
                  <c:v>1700</c:v>
                </c:pt>
                <c:pt idx="106">
                  <c:v>1715</c:v>
                </c:pt>
                <c:pt idx="107">
                  <c:v>1730</c:v>
                </c:pt>
                <c:pt idx="108">
                  <c:v>1745</c:v>
                </c:pt>
                <c:pt idx="109">
                  <c:v>1800</c:v>
                </c:pt>
                <c:pt idx="110">
                  <c:v>1815</c:v>
                </c:pt>
                <c:pt idx="111">
                  <c:v>1830</c:v>
                </c:pt>
                <c:pt idx="112">
                  <c:v>1845</c:v>
                </c:pt>
                <c:pt idx="113">
                  <c:v>1900</c:v>
                </c:pt>
                <c:pt idx="114">
                  <c:v>1915</c:v>
                </c:pt>
                <c:pt idx="115">
                  <c:v>1930</c:v>
                </c:pt>
                <c:pt idx="116">
                  <c:v>1945</c:v>
                </c:pt>
                <c:pt idx="117">
                  <c:v>2000</c:v>
                </c:pt>
                <c:pt idx="118">
                  <c:v>2015</c:v>
                </c:pt>
                <c:pt idx="119">
                  <c:v>2030</c:v>
                </c:pt>
                <c:pt idx="120">
                  <c:v>2045</c:v>
                </c:pt>
                <c:pt idx="121">
                  <c:v>2100</c:v>
                </c:pt>
                <c:pt idx="122">
                  <c:v>2115</c:v>
                </c:pt>
                <c:pt idx="123">
                  <c:v>2130</c:v>
                </c:pt>
                <c:pt idx="124">
                  <c:v>2145</c:v>
                </c:pt>
                <c:pt idx="125">
                  <c:v>2200</c:v>
                </c:pt>
                <c:pt idx="126">
                  <c:v>2215</c:v>
                </c:pt>
                <c:pt idx="127">
                  <c:v>2230</c:v>
                </c:pt>
                <c:pt idx="128">
                  <c:v>2245</c:v>
                </c:pt>
                <c:pt idx="129">
                  <c:v>2300</c:v>
                </c:pt>
                <c:pt idx="130">
                  <c:v>2315</c:v>
                </c:pt>
                <c:pt idx="131">
                  <c:v>2330</c:v>
                </c:pt>
                <c:pt idx="132">
                  <c:v>2345</c:v>
                </c:pt>
                <c:pt idx="133">
                  <c:v>0</c:v>
                </c:pt>
                <c:pt idx="134">
                  <c:v>15</c:v>
                </c:pt>
                <c:pt idx="135">
                  <c:v>30</c:v>
                </c:pt>
                <c:pt idx="136">
                  <c:v>45</c:v>
                </c:pt>
                <c:pt idx="137">
                  <c:v>100</c:v>
                </c:pt>
                <c:pt idx="138">
                  <c:v>115</c:v>
                </c:pt>
                <c:pt idx="139">
                  <c:v>130</c:v>
                </c:pt>
                <c:pt idx="140">
                  <c:v>145</c:v>
                </c:pt>
                <c:pt idx="141">
                  <c:v>200</c:v>
                </c:pt>
                <c:pt idx="142">
                  <c:v>215</c:v>
                </c:pt>
                <c:pt idx="143">
                  <c:v>230</c:v>
                </c:pt>
                <c:pt idx="144">
                  <c:v>245</c:v>
                </c:pt>
                <c:pt idx="145">
                  <c:v>300</c:v>
                </c:pt>
                <c:pt idx="146">
                  <c:v>315</c:v>
                </c:pt>
                <c:pt idx="147">
                  <c:v>330</c:v>
                </c:pt>
                <c:pt idx="148">
                  <c:v>345</c:v>
                </c:pt>
                <c:pt idx="149">
                  <c:v>400</c:v>
                </c:pt>
                <c:pt idx="150">
                  <c:v>415</c:v>
                </c:pt>
                <c:pt idx="151">
                  <c:v>430</c:v>
                </c:pt>
                <c:pt idx="152">
                  <c:v>445</c:v>
                </c:pt>
                <c:pt idx="153">
                  <c:v>500</c:v>
                </c:pt>
                <c:pt idx="154">
                  <c:v>515</c:v>
                </c:pt>
                <c:pt idx="155">
                  <c:v>530</c:v>
                </c:pt>
                <c:pt idx="156">
                  <c:v>545</c:v>
                </c:pt>
                <c:pt idx="157">
                  <c:v>600</c:v>
                </c:pt>
                <c:pt idx="158">
                  <c:v>615</c:v>
                </c:pt>
                <c:pt idx="159">
                  <c:v>630</c:v>
                </c:pt>
                <c:pt idx="160">
                  <c:v>645</c:v>
                </c:pt>
                <c:pt idx="161">
                  <c:v>700</c:v>
                </c:pt>
                <c:pt idx="162">
                  <c:v>715</c:v>
                </c:pt>
                <c:pt idx="163">
                  <c:v>730</c:v>
                </c:pt>
                <c:pt idx="164">
                  <c:v>745</c:v>
                </c:pt>
                <c:pt idx="165">
                  <c:v>800</c:v>
                </c:pt>
                <c:pt idx="166">
                  <c:v>815</c:v>
                </c:pt>
                <c:pt idx="167">
                  <c:v>830</c:v>
                </c:pt>
                <c:pt idx="168">
                  <c:v>845</c:v>
                </c:pt>
                <c:pt idx="169">
                  <c:v>900</c:v>
                </c:pt>
                <c:pt idx="170">
                  <c:v>915</c:v>
                </c:pt>
                <c:pt idx="171">
                  <c:v>930</c:v>
                </c:pt>
                <c:pt idx="172">
                  <c:v>945</c:v>
                </c:pt>
                <c:pt idx="173">
                  <c:v>1000</c:v>
                </c:pt>
                <c:pt idx="174">
                  <c:v>1015</c:v>
                </c:pt>
                <c:pt idx="175">
                  <c:v>1030</c:v>
                </c:pt>
                <c:pt idx="176">
                  <c:v>1045</c:v>
                </c:pt>
                <c:pt idx="177">
                  <c:v>1100</c:v>
                </c:pt>
                <c:pt idx="178">
                  <c:v>1115</c:v>
                </c:pt>
                <c:pt idx="179">
                  <c:v>1130</c:v>
                </c:pt>
                <c:pt idx="180">
                  <c:v>1145</c:v>
                </c:pt>
                <c:pt idx="181">
                  <c:v>1200</c:v>
                </c:pt>
                <c:pt idx="182">
                  <c:v>1215</c:v>
                </c:pt>
                <c:pt idx="183">
                  <c:v>1230</c:v>
                </c:pt>
                <c:pt idx="184">
                  <c:v>1245</c:v>
                </c:pt>
                <c:pt idx="185">
                  <c:v>1300</c:v>
                </c:pt>
                <c:pt idx="186">
                  <c:v>1315</c:v>
                </c:pt>
                <c:pt idx="187">
                  <c:v>1330</c:v>
                </c:pt>
                <c:pt idx="188">
                  <c:v>1345</c:v>
                </c:pt>
                <c:pt idx="189">
                  <c:v>1400</c:v>
                </c:pt>
                <c:pt idx="190">
                  <c:v>1415</c:v>
                </c:pt>
                <c:pt idx="191">
                  <c:v>1430</c:v>
                </c:pt>
                <c:pt idx="192">
                  <c:v>1445</c:v>
                </c:pt>
                <c:pt idx="193">
                  <c:v>1500</c:v>
                </c:pt>
                <c:pt idx="194">
                  <c:v>1515</c:v>
                </c:pt>
                <c:pt idx="195">
                  <c:v>1530</c:v>
                </c:pt>
                <c:pt idx="196">
                  <c:v>1545</c:v>
                </c:pt>
                <c:pt idx="197">
                  <c:v>1600</c:v>
                </c:pt>
                <c:pt idx="198">
                  <c:v>1615</c:v>
                </c:pt>
                <c:pt idx="199">
                  <c:v>1630</c:v>
                </c:pt>
                <c:pt idx="200">
                  <c:v>1645</c:v>
                </c:pt>
                <c:pt idx="201">
                  <c:v>1700</c:v>
                </c:pt>
                <c:pt idx="202">
                  <c:v>1715</c:v>
                </c:pt>
                <c:pt idx="203">
                  <c:v>1730</c:v>
                </c:pt>
                <c:pt idx="204">
                  <c:v>1745</c:v>
                </c:pt>
                <c:pt idx="205">
                  <c:v>1800</c:v>
                </c:pt>
                <c:pt idx="206">
                  <c:v>1815</c:v>
                </c:pt>
                <c:pt idx="207">
                  <c:v>1830</c:v>
                </c:pt>
                <c:pt idx="208">
                  <c:v>1845</c:v>
                </c:pt>
                <c:pt idx="209">
                  <c:v>1900</c:v>
                </c:pt>
                <c:pt idx="210">
                  <c:v>1915</c:v>
                </c:pt>
                <c:pt idx="211">
                  <c:v>1930</c:v>
                </c:pt>
                <c:pt idx="212">
                  <c:v>1945</c:v>
                </c:pt>
                <c:pt idx="213">
                  <c:v>2000</c:v>
                </c:pt>
                <c:pt idx="214">
                  <c:v>2015</c:v>
                </c:pt>
                <c:pt idx="215">
                  <c:v>2030</c:v>
                </c:pt>
                <c:pt idx="216">
                  <c:v>2045</c:v>
                </c:pt>
                <c:pt idx="217">
                  <c:v>2100</c:v>
                </c:pt>
                <c:pt idx="218">
                  <c:v>2115</c:v>
                </c:pt>
                <c:pt idx="219">
                  <c:v>2130</c:v>
                </c:pt>
                <c:pt idx="220">
                  <c:v>2145</c:v>
                </c:pt>
                <c:pt idx="221">
                  <c:v>2200</c:v>
                </c:pt>
                <c:pt idx="222">
                  <c:v>2215</c:v>
                </c:pt>
                <c:pt idx="223">
                  <c:v>2230</c:v>
                </c:pt>
                <c:pt idx="224">
                  <c:v>2245</c:v>
                </c:pt>
                <c:pt idx="225">
                  <c:v>2300</c:v>
                </c:pt>
                <c:pt idx="226">
                  <c:v>2315</c:v>
                </c:pt>
                <c:pt idx="227">
                  <c:v>2330</c:v>
                </c:pt>
                <c:pt idx="228">
                  <c:v>2345</c:v>
                </c:pt>
                <c:pt idx="229">
                  <c:v>0</c:v>
                </c:pt>
                <c:pt idx="230">
                  <c:v>15</c:v>
                </c:pt>
                <c:pt idx="231">
                  <c:v>30</c:v>
                </c:pt>
                <c:pt idx="232">
                  <c:v>45</c:v>
                </c:pt>
                <c:pt idx="233">
                  <c:v>100</c:v>
                </c:pt>
                <c:pt idx="234">
                  <c:v>115</c:v>
                </c:pt>
                <c:pt idx="235">
                  <c:v>130</c:v>
                </c:pt>
                <c:pt idx="236">
                  <c:v>145</c:v>
                </c:pt>
                <c:pt idx="237">
                  <c:v>200</c:v>
                </c:pt>
                <c:pt idx="238">
                  <c:v>215</c:v>
                </c:pt>
                <c:pt idx="239">
                  <c:v>230</c:v>
                </c:pt>
                <c:pt idx="240">
                  <c:v>245</c:v>
                </c:pt>
                <c:pt idx="241">
                  <c:v>300</c:v>
                </c:pt>
                <c:pt idx="242">
                  <c:v>315</c:v>
                </c:pt>
                <c:pt idx="243">
                  <c:v>330</c:v>
                </c:pt>
                <c:pt idx="244">
                  <c:v>345</c:v>
                </c:pt>
                <c:pt idx="245">
                  <c:v>400</c:v>
                </c:pt>
                <c:pt idx="246">
                  <c:v>415</c:v>
                </c:pt>
                <c:pt idx="247">
                  <c:v>430</c:v>
                </c:pt>
                <c:pt idx="248">
                  <c:v>445</c:v>
                </c:pt>
                <c:pt idx="249">
                  <c:v>500</c:v>
                </c:pt>
                <c:pt idx="250">
                  <c:v>515</c:v>
                </c:pt>
                <c:pt idx="251">
                  <c:v>530</c:v>
                </c:pt>
                <c:pt idx="252">
                  <c:v>545</c:v>
                </c:pt>
                <c:pt idx="253">
                  <c:v>600</c:v>
                </c:pt>
                <c:pt idx="254">
                  <c:v>615</c:v>
                </c:pt>
                <c:pt idx="255">
                  <c:v>630</c:v>
                </c:pt>
                <c:pt idx="256">
                  <c:v>645</c:v>
                </c:pt>
                <c:pt idx="257">
                  <c:v>700</c:v>
                </c:pt>
                <c:pt idx="258">
                  <c:v>715</c:v>
                </c:pt>
                <c:pt idx="259">
                  <c:v>730</c:v>
                </c:pt>
                <c:pt idx="260">
                  <c:v>745</c:v>
                </c:pt>
                <c:pt idx="261">
                  <c:v>800</c:v>
                </c:pt>
                <c:pt idx="262">
                  <c:v>815</c:v>
                </c:pt>
                <c:pt idx="263">
                  <c:v>830</c:v>
                </c:pt>
                <c:pt idx="264">
                  <c:v>845</c:v>
                </c:pt>
                <c:pt idx="265">
                  <c:v>900</c:v>
                </c:pt>
                <c:pt idx="266">
                  <c:v>915</c:v>
                </c:pt>
                <c:pt idx="267">
                  <c:v>930</c:v>
                </c:pt>
                <c:pt idx="268">
                  <c:v>945</c:v>
                </c:pt>
                <c:pt idx="269">
                  <c:v>1000</c:v>
                </c:pt>
                <c:pt idx="270">
                  <c:v>1015</c:v>
                </c:pt>
                <c:pt idx="271">
                  <c:v>1030</c:v>
                </c:pt>
                <c:pt idx="272">
                  <c:v>1045</c:v>
                </c:pt>
                <c:pt idx="273">
                  <c:v>1100</c:v>
                </c:pt>
                <c:pt idx="274">
                  <c:v>1115</c:v>
                </c:pt>
                <c:pt idx="275">
                  <c:v>1130</c:v>
                </c:pt>
                <c:pt idx="276">
                  <c:v>1145</c:v>
                </c:pt>
                <c:pt idx="277">
                  <c:v>1200</c:v>
                </c:pt>
                <c:pt idx="278">
                  <c:v>1215</c:v>
                </c:pt>
                <c:pt idx="279">
                  <c:v>1230</c:v>
                </c:pt>
                <c:pt idx="280">
                  <c:v>1245</c:v>
                </c:pt>
                <c:pt idx="281">
                  <c:v>1300</c:v>
                </c:pt>
                <c:pt idx="282">
                  <c:v>1315</c:v>
                </c:pt>
                <c:pt idx="283">
                  <c:v>1330</c:v>
                </c:pt>
                <c:pt idx="284">
                  <c:v>1345</c:v>
                </c:pt>
                <c:pt idx="285">
                  <c:v>1400</c:v>
                </c:pt>
                <c:pt idx="286">
                  <c:v>1415</c:v>
                </c:pt>
                <c:pt idx="287">
                  <c:v>1430</c:v>
                </c:pt>
                <c:pt idx="288">
                  <c:v>1445</c:v>
                </c:pt>
                <c:pt idx="289">
                  <c:v>1500</c:v>
                </c:pt>
                <c:pt idx="290">
                  <c:v>1515</c:v>
                </c:pt>
                <c:pt idx="291">
                  <c:v>1530</c:v>
                </c:pt>
                <c:pt idx="292">
                  <c:v>1545</c:v>
                </c:pt>
                <c:pt idx="293">
                  <c:v>1600</c:v>
                </c:pt>
                <c:pt idx="294">
                  <c:v>1615</c:v>
                </c:pt>
                <c:pt idx="295">
                  <c:v>1630</c:v>
                </c:pt>
                <c:pt idx="296">
                  <c:v>1645</c:v>
                </c:pt>
                <c:pt idx="297">
                  <c:v>1700</c:v>
                </c:pt>
                <c:pt idx="298">
                  <c:v>1715</c:v>
                </c:pt>
                <c:pt idx="299">
                  <c:v>1730</c:v>
                </c:pt>
                <c:pt idx="300">
                  <c:v>1745</c:v>
                </c:pt>
                <c:pt idx="301">
                  <c:v>1800</c:v>
                </c:pt>
                <c:pt idx="302">
                  <c:v>1815</c:v>
                </c:pt>
                <c:pt idx="303">
                  <c:v>1830</c:v>
                </c:pt>
                <c:pt idx="304">
                  <c:v>1845</c:v>
                </c:pt>
                <c:pt idx="305">
                  <c:v>1900</c:v>
                </c:pt>
                <c:pt idx="306">
                  <c:v>1915</c:v>
                </c:pt>
                <c:pt idx="307">
                  <c:v>1930</c:v>
                </c:pt>
                <c:pt idx="308">
                  <c:v>1945</c:v>
                </c:pt>
                <c:pt idx="309">
                  <c:v>2000</c:v>
                </c:pt>
                <c:pt idx="310">
                  <c:v>2015</c:v>
                </c:pt>
                <c:pt idx="311">
                  <c:v>2030</c:v>
                </c:pt>
                <c:pt idx="312">
                  <c:v>2045</c:v>
                </c:pt>
                <c:pt idx="313">
                  <c:v>2100</c:v>
                </c:pt>
                <c:pt idx="314">
                  <c:v>2115</c:v>
                </c:pt>
                <c:pt idx="315">
                  <c:v>2130</c:v>
                </c:pt>
                <c:pt idx="316">
                  <c:v>2145</c:v>
                </c:pt>
                <c:pt idx="317">
                  <c:v>2200</c:v>
                </c:pt>
                <c:pt idx="318">
                  <c:v>2215</c:v>
                </c:pt>
                <c:pt idx="319">
                  <c:v>2230</c:v>
                </c:pt>
                <c:pt idx="320">
                  <c:v>2245</c:v>
                </c:pt>
                <c:pt idx="321">
                  <c:v>2300</c:v>
                </c:pt>
                <c:pt idx="322">
                  <c:v>2315</c:v>
                </c:pt>
                <c:pt idx="323">
                  <c:v>2330</c:v>
                </c:pt>
                <c:pt idx="324">
                  <c:v>2345</c:v>
                </c:pt>
                <c:pt idx="325">
                  <c:v>0</c:v>
                </c:pt>
                <c:pt idx="326">
                  <c:v>15</c:v>
                </c:pt>
                <c:pt idx="327">
                  <c:v>30</c:v>
                </c:pt>
                <c:pt idx="328">
                  <c:v>45</c:v>
                </c:pt>
                <c:pt idx="329">
                  <c:v>100</c:v>
                </c:pt>
                <c:pt idx="330">
                  <c:v>115</c:v>
                </c:pt>
                <c:pt idx="331">
                  <c:v>130</c:v>
                </c:pt>
                <c:pt idx="332">
                  <c:v>145</c:v>
                </c:pt>
                <c:pt idx="333">
                  <c:v>200</c:v>
                </c:pt>
                <c:pt idx="334">
                  <c:v>215</c:v>
                </c:pt>
                <c:pt idx="335">
                  <c:v>230</c:v>
                </c:pt>
                <c:pt idx="336">
                  <c:v>245</c:v>
                </c:pt>
                <c:pt idx="337">
                  <c:v>300</c:v>
                </c:pt>
                <c:pt idx="338">
                  <c:v>315</c:v>
                </c:pt>
                <c:pt idx="339">
                  <c:v>330</c:v>
                </c:pt>
                <c:pt idx="340">
                  <c:v>345</c:v>
                </c:pt>
                <c:pt idx="341">
                  <c:v>400</c:v>
                </c:pt>
                <c:pt idx="342">
                  <c:v>415</c:v>
                </c:pt>
                <c:pt idx="343">
                  <c:v>430</c:v>
                </c:pt>
                <c:pt idx="344">
                  <c:v>445</c:v>
                </c:pt>
                <c:pt idx="345">
                  <c:v>500</c:v>
                </c:pt>
                <c:pt idx="346">
                  <c:v>515</c:v>
                </c:pt>
                <c:pt idx="347">
                  <c:v>530</c:v>
                </c:pt>
                <c:pt idx="348">
                  <c:v>545</c:v>
                </c:pt>
                <c:pt idx="349">
                  <c:v>600</c:v>
                </c:pt>
                <c:pt idx="350">
                  <c:v>615</c:v>
                </c:pt>
                <c:pt idx="351">
                  <c:v>630</c:v>
                </c:pt>
                <c:pt idx="352">
                  <c:v>645</c:v>
                </c:pt>
                <c:pt idx="353">
                  <c:v>700</c:v>
                </c:pt>
                <c:pt idx="354">
                  <c:v>715</c:v>
                </c:pt>
                <c:pt idx="355">
                  <c:v>730</c:v>
                </c:pt>
                <c:pt idx="356">
                  <c:v>745</c:v>
                </c:pt>
                <c:pt idx="357">
                  <c:v>800</c:v>
                </c:pt>
                <c:pt idx="358">
                  <c:v>815</c:v>
                </c:pt>
                <c:pt idx="359">
                  <c:v>830</c:v>
                </c:pt>
                <c:pt idx="360">
                  <c:v>845</c:v>
                </c:pt>
                <c:pt idx="361">
                  <c:v>900</c:v>
                </c:pt>
                <c:pt idx="362">
                  <c:v>915</c:v>
                </c:pt>
                <c:pt idx="363">
                  <c:v>930</c:v>
                </c:pt>
                <c:pt idx="364">
                  <c:v>945</c:v>
                </c:pt>
                <c:pt idx="365">
                  <c:v>1000</c:v>
                </c:pt>
                <c:pt idx="366">
                  <c:v>1015</c:v>
                </c:pt>
                <c:pt idx="367">
                  <c:v>1030</c:v>
                </c:pt>
                <c:pt idx="368">
                  <c:v>1045</c:v>
                </c:pt>
                <c:pt idx="369">
                  <c:v>1100</c:v>
                </c:pt>
                <c:pt idx="370">
                  <c:v>1115</c:v>
                </c:pt>
                <c:pt idx="371">
                  <c:v>1130</c:v>
                </c:pt>
                <c:pt idx="372">
                  <c:v>1145</c:v>
                </c:pt>
                <c:pt idx="373">
                  <c:v>1200</c:v>
                </c:pt>
                <c:pt idx="374">
                  <c:v>1215</c:v>
                </c:pt>
                <c:pt idx="375">
                  <c:v>1230</c:v>
                </c:pt>
                <c:pt idx="376">
                  <c:v>1245</c:v>
                </c:pt>
                <c:pt idx="377">
                  <c:v>1300</c:v>
                </c:pt>
                <c:pt idx="378">
                  <c:v>1315</c:v>
                </c:pt>
                <c:pt idx="379">
                  <c:v>1330</c:v>
                </c:pt>
                <c:pt idx="380">
                  <c:v>1345</c:v>
                </c:pt>
                <c:pt idx="381">
                  <c:v>1400</c:v>
                </c:pt>
                <c:pt idx="382">
                  <c:v>1415</c:v>
                </c:pt>
                <c:pt idx="383">
                  <c:v>1430</c:v>
                </c:pt>
                <c:pt idx="384">
                  <c:v>1445</c:v>
                </c:pt>
                <c:pt idx="385">
                  <c:v>1500</c:v>
                </c:pt>
                <c:pt idx="386">
                  <c:v>1515</c:v>
                </c:pt>
                <c:pt idx="387">
                  <c:v>1530</c:v>
                </c:pt>
                <c:pt idx="388">
                  <c:v>1545</c:v>
                </c:pt>
                <c:pt idx="389">
                  <c:v>1600</c:v>
                </c:pt>
                <c:pt idx="390">
                  <c:v>1615</c:v>
                </c:pt>
                <c:pt idx="391">
                  <c:v>1630</c:v>
                </c:pt>
                <c:pt idx="392">
                  <c:v>1645</c:v>
                </c:pt>
                <c:pt idx="393">
                  <c:v>1700</c:v>
                </c:pt>
                <c:pt idx="394">
                  <c:v>1715</c:v>
                </c:pt>
                <c:pt idx="395">
                  <c:v>1730</c:v>
                </c:pt>
                <c:pt idx="396">
                  <c:v>1745</c:v>
                </c:pt>
                <c:pt idx="397">
                  <c:v>1800</c:v>
                </c:pt>
                <c:pt idx="398">
                  <c:v>1815</c:v>
                </c:pt>
                <c:pt idx="399">
                  <c:v>1830</c:v>
                </c:pt>
                <c:pt idx="400">
                  <c:v>1845</c:v>
                </c:pt>
                <c:pt idx="401">
                  <c:v>1900</c:v>
                </c:pt>
                <c:pt idx="402">
                  <c:v>1915</c:v>
                </c:pt>
                <c:pt idx="403">
                  <c:v>1930</c:v>
                </c:pt>
                <c:pt idx="404">
                  <c:v>1945</c:v>
                </c:pt>
                <c:pt idx="405">
                  <c:v>2000</c:v>
                </c:pt>
                <c:pt idx="406">
                  <c:v>2015</c:v>
                </c:pt>
                <c:pt idx="407">
                  <c:v>2030</c:v>
                </c:pt>
                <c:pt idx="408">
                  <c:v>2045</c:v>
                </c:pt>
                <c:pt idx="409">
                  <c:v>2100</c:v>
                </c:pt>
                <c:pt idx="410">
                  <c:v>2115</c:v>
                </c:pt>
                <c:pt idx="411">
                  <c:v>2130</c:v>
                </c:pt>
                <c:pt idx="412">
                  <c:v>2145</c:v>
                </c:pt>
                <c:pt idx="413">
                  <c:v>2200</c:v>
                </c:pt>
                <c:pt idx="414">
                  <c:v>2215</c:v>
                </c:pt>
                <c:pt idx="415">
                  <c:v>2230</c:v>
                </c:pt>
                <c:pt idx="416">
                  <c:v>2245</c:v>
                </c:pt>
                <c:pt idx="417">
                  <c:v>2300</c:v>
                </c:pt>
                <c:pt idx="418">
                  <c:v>2315</c:v>
                </c:pt>
                <c:pt idx="419">
                  <c:v>2330</c:v>
                </c:pt>
                <c:pt idx="420">
                  <c:v>2345</c:v>
                </c:pt>
                <c:pt idx="421">
                  <c:v>0</c:v>
                </c:pt>
                <c:pt idx="422">
                  <c:v>15</c:v>
                </c:pt>
                <c:pt idx="423">
                  <c:v>30</c:v>
                </c:pt>
                <c:pt idx="424">
                  <c:v>45</c:v>
                </c:pt>
                <c:pt idx="425">
                  <c:v>100</c:v>
                </c:pt>
                <c:pt idx="426">
                  <c:v>115</c:v>
                </c:pt>
                <c:pt idx="427">
                  <c:v>130</c:v>
                </c:pt>
                <c:pt idx="428">
                  <c:v>145</c:v>
                </c:pt>
                <c:pt idx="429">
                  <c:v>200</c:v>
                </c:pt>
                <c:pt idx="430">
                  <c:v>215</c:v>
                </c:pt>
                <c:pt idx="431">
                  <c:v>230</c:v>
                </c:pt>
                <c:pt idx="432">
                  <c:v>245</c:v>
                </c:pt>
                <c:pt idx="433">
                  <c:v>300</c:v>
                </c:pt>
                <c:pt idx="434">
                  <c:v>315</c:v>
                </c:pt>
                <c:pt idx="435">
                  <c:v>330</c:v>
                </c:pt>
                <c:pt idx="436">
                  <c:v>345</c:v>
                </c:pt>
                <c:pt idx="437">
                  <c:v>400</c:v>
                </c:pt>
                <c:pt idx="438">
                  <c:v>415</c:v>
                </c:pt>
                <c:pt idx="439">
                  <c:v>430</c:v>
                </c:pt>
                <c:pt idx="440">
                  <c:v>445</c:v>
                </c:pt>
                <c:pt idx="441">
                  <c:v>500</c:v>
                </c:pt>
                <c:pt idx="442">
                  <c:v>515</c:v>
                </c:pt>
                <c:pt idx="443">
                  <c:v>530</c:v>
                </c:pt>
                <c:pt idx="444">
                  <c:v>545</c:v>
                </c:pt>
                <c:pt idx="445">
                  <c:v>600</c:v>
                </c:pt>
                <c:pt idx="446">
                  <c:v>615</c:v>
                </c:pt>
                <c:pt idx="447">
                  <c:v>630</c:v>
                </c:pt>
                <c:pt idx="448">
                  <c:v>645</c:v>
                </c:pt>
                <c:pt idx="449">
                  <c:v>700</c:v>
                </c:pt>
                <c:pt idx="450">
                  <c:v>715</c:v>
                </c:pt>
                <c:pt idx="451">
                  <c:v>730</c:v>
                </c:pt>
                <c:pt idx="452">
                  <c:v>745</c:v>
                </c:pt>
                <c:pt idx="453">
                  <c:v>800</c:v>
                </c:pt>
                <c:pt idx="454">
                  <c:v>815</c:v>
                </c:pt>
                <c:pt idx="455">
                  <c:v>830</c:v>
                </c:pt>
                <c:pt idx="456">
                  <c:v>845</c:v>
                </c:pt>
                <c:pt idx="457">
                  <c:v>900</c:v>
                </c:pt>
                <c:pt idx="458">
                  <c:v>915</c:v>
                </c:pt>
                <c:pt idx="459">
                  <c:v>930</c:v>
                </c:pt>
                <c:pt idx="460">
                  <c:v>945</c:v>
                </c:pt>
                <c:pt idx="461">
                  <c:v>1000</c:v>
                </c:pt>
                <c:pt idx="462">
                  <c:v>1015</c:v>
                </c:pt>
                <c:pt idx="463">
                  <c:v>1030</c:v>
                </c:pt>
                <c:pt idx="464">
                  <c:v>1045</c:v>
                </c:pt>
                <c:pt idx="465">
                  <c:v>1100</c:v>
                </c:pt>
                <c:pt idx="466">
                  <c:v>1115</c:v>
                </c:pt>
                <c:pt idx="467">
                  <c:v>1130</c:v>
                </c:pt>
                <c:pt idx="468">
                  <c:v>1145</c:v>
                </c:pt>
                <c:pt idx="469">
                  <c:v>1200</c:v>
                </c:pt>
                <c:pt idx="470">
                  <c:v>1215</c:v>
                </c:pt>
                <c:pt idx="471">
                  <c:v>1230</c:v>
                </c:pt>
                <c:pt idx="472">
                  <c:v>1245</c:v>
                </c:pt>
                <c:pt idx="473">
                  <c:v>1300</c:v>
                </c:pt>
                <c:pt idx="474">
                  <c:v>1315</c:v>
                </c:pt>
                <c:pt idx="475">
                  <c:v>1330</c:v>
                </c:pt>
                <c:pt idx="476">
                  <c:v>1345</c:v>
                </c:pt>
                <c:pt idx="477">
                  <c:v>1400</c:v>
                </c:pt>
                <c:pt idx="478">
                  <c:v>1415</c:v>
                </c:pt>
                <c:pt idx="479">
                  <c:v>1430</c:v>
                </c:pt>
                <c:pt idx="480">
                  <c:v>1445</c:v>
                </c:pt>
                <c:pt idx="481">
                  <c:v>1500</c:v>
                </c:pt>
                <c:pt idx="482">
                  <c:v>1515</c:v>
                </c:pt>
                <c:pt idx="483">
                  <c:v>1530</c:v>
                </c:pt>
                <c:pt idx="484">
                  <c:v>1545</c:v>
                </c:pt>
                <c:pt idx="485">
                  <c:v>1600</c:v>
                </c:pt>
                <c:pt idx="486">
                  <c:v>1615</c:v>
                </c:pt>
                <c:pt idx="487">
                  <c:v>1630</c:v>
                </c:pt>
                <c:pt idx="488">
                  <c:v>1645</c:v>
                </c:pt>
                <c:pt idx="489">
                  <c:v>1700</c:v>
                </c:pt>
                <c:pt idx="490">
                  <c:v>1715</c:v>
                </c:pt>
                <c:pt idx="491">
                  <c:v>1730</c:v>
                </c:pt>
                <c:pt idx="492">
                  <c:v>1745</c:v>
                </c:pt>
                <c:pt idx="493">
                  <c:v>1800</c:v>
                </c:pt>
                <c:pt idx="494">
                  <c:v>1815</c:v>
                </c:pt>
                <c:pt idx="495">
                  <c:v>1830</c:v>
                </c:pt>
                <c:pt idx="496">
                  <c:v>1845</c:v>
                </c:pt>
                <c:pt idx="497">
                  <c:v>1900</c:v>
                </c:pt>
                <c:pt idx="498">
                  <c:v>1915</c:v>
                </c:pt>
                <c:pt idx="499">
                  <c:v>1930</c:v>
                </c:pt>
              </c:numCache>
            </c:numRef>
          </c:cat>
          <c:val>
            <c:numRef>
              <c:f>Model!$L$31:$L$530</c:f>
              <c:numCache>
                <c:ptCount val="500"/>
                <c:pt idx="0">
                  <c:v>8.625</c:v>
                </c:pt>
                <c:pt idx="1">
                  <c:v>8.2875</c:v>
                </c:pt>
                <c:pt idx="2">
                  <c:v>8.024999999999999</c:v>
                </c:pt>
                <c:pt idx="3">
                  <c:v>7.9</c:v>
                </c:pt>
                <c:pt idx="4">
                  <c:v>7.9125</c:v>
                </c:pt>
                <c:pt idx="5">
                  <c:v>7.9625</c:v>
                </c:pt>
                <c:pt idx="6">
                  <c:v>8.0125</c:v>
                </c:pt>
                <c:pt idx="7">
                  <c:v>8.0625</c:v>
                </c:pt>
                <c:pt idx="8">
                  <c:v>8.2</c:v>
                </c:pt>
                <c:pt idx="9">
                  <c:v>8.4375</c:v>
                </c:pt>
                <c:pt idx="10">
                  <c:v>8.662500000000001</c:v>
                </c:pt>
                <c:pt idx="11">
                  <c:v>8.75</c:v>
                </c:pt>
                <c:pt idx="12">
                  <c:v>8.799999999999999</c:v>
                </c:pt>
                <c:pt idx="13">
                  <c:v>8.85</c:v>
                </c:pt>
                <c:pt idx="14">
                  <c:v>8.912500000000001</c:v>
                </c:pt>
                <c:pt idx="15">
                  <c:v>8.9625</c:v>
                </c:pt>
                <c:pt idx="16">
                  <c:v>9.012500000000001</c:v>
                </c:pt>
                <c:pt idx="17">
                  <c:v>9.062500000000002</c:v>
                </c:pt>
                <c:pt idx="18">
                  <c:v>9.15</c:v>
                </c:pt>
                <c:pt idx="19">
                  <c:v>9.237499999999999</c:v>
                </c:pt>
                <c:pt idx="20">
                  <c:v>9.3125</c:v>
                </c:pt>
                <c:pt idx="21">
                  <c:v>9.425</c:v>
                </c:pt>
                <c:pt idx="22">
                  <c:v>9.5125</c:v>
                </c:pt>
                <c:pt idx="23">
                  <c:v>9.5375</c:v>
                </c:pt>
                <c:pt idx="24">
                  <c:v>9.525</c:v>
                </c:pt>
                <c:pt idx="25">
                  <c:v>9.5625</c:v>
                </c:pt>
                <c:pt idx="26">
                  <c:v>9.55</c:v>
                </c:pt>
                <c:pt idx="27">
                  <c:v>9.4625</c:v>
                </c:pt>
                <c:pt idx="28">
                  <c:v>9.362499999999999</c:v>
                </c:pt>
                <c:pt idx="29">
                  <c:v>9.2625</c:v>
                </c:pt>
                <c:pt idx="30">
                  <c:v>9.1625</c:v>
                </c:pt>
                <c:pt idx="31">
                  <c:v>9.0625</c:v>
                </c:pt>
                <c:pt idx="32">
                  <c:v>8.95</c:v>
                </c:pt>
                <c:pt idx="33">
                  <c:v>8.85</c:v>
                </c:pt>
                <c:pt idx="34">
                  <c:v>8.774999999999999</c:v>
                </c:pt>
                <c:pt idx="35">
                  <c:v>8.674999999999999</c:v>
                </c:pt>
                <c:pt idx="36">
                  <c:v>8.5625</c:v>
                </c:pt>
                <c:pt idx="37">
                  <c:v>8.425</c:v>
                </c:pt>
                <c:pt idx="38">
                  <c:v>8.2875</c:v>
                </c:pt>
                <c:pt idx="39">
                  <c:v>8.1375</c:v>
                </c:pt>
                <c:pt idx="40">
                  <c:v>7.9875</c:v>
                </c:pt>
                <c:pt idx="41">
                  <c:v>7.825</c:v>
                </c:pt>
                <c:pt idx="42">
                  <c:v>7.725</c:v>
                </c:pt>
                <c:pt idx="43">
                  <c:v>7.6499999999999995</c:v>
                </c:pt>
                <c:pt idx="44">
                  <c:v>7.6125</c:v>
                </c:pt>
                <c:pt idx="45">
                  <c:v>7.6125</c:v>
                </c:pt>
                <c:pt idx="46">
                  <c:v>7.625</c:v>
                </c:pt>
                <c:pt idx="47">
                  <c:v>7.6875</c:v>
                </c:pt>
                <c:pt idx="48">
                  <c:v>7.75</c:v>
                </c:pt>
                <c:pt idx="49">
                  <c:v>7.8374999999999995</c:v>
                </c:pt>
                <c:pt idx="50">
                  <c:v>7.925</c:v>
                </c:pt>
                <c:pt idx="51">
                  <c:v>8</c:v>
                </c:pt>
                <c:pt idx="52">
                  <c:v>8.1</c:v>
                </c:pt>
                <c:pt idx="53">
                  <c:v>8.1875</c:v>
                </c:pt>
                <c:pt idx="54">
                  <c:v>8.2375</c:v>
                </c:pt>
                <c:pt idx="55">
                  <c:v>8.262500000000001</c:v>
                </c:pt>
                <c:pt idx="56">
                  <c:v>8.2375</c:v>
                </c:pt>
                <c:pt idx="57">
                  <c:v>8.1625</c:v>
                </c:pt>
                <c:pt idx="58">
                  <c:v>8.05</c:v>
                </c:pt>
                <c:pt idx="59">
                  <c:v>7.9125</c:v>
                </c:pt>
                <c:pt idx="60">
                  <c:v>7.7625</c:v>
                </c:pt>
                <c:pt idx="61">
                  <c:v>7.5249999999999995</c:v>
                </c:pt>
                <c:pt idx="62">
                  <c:v>7.3374999999999995</c:v>
                </c:pt>
                <c:pt idx="63">
                  <c:v>7.187499999999999</c:v>
                </c:pt>
                <c:pt idx="64">
                  <c:v>7.074999999999999</c:v>
                </c:pt>
                <c:pt idx="65">
                  <c:v>6.9750000000000005</c:v>
                </c:pt>
                <c:pt idx="66">
                  <c:v>6.925000000000001</c:v>
                </c:pt>
                <c:pt idx="67">
                  <c:v>6.925000000000001</c:v>
                </c:pt>
                <c:pt idx="68">
                  <c:v>6.987500000000001</c:v>
                </c:pt>
                <c:pt idx="69">
                  <c:v>7.1499999999999995</c:v>
                </c:pt>
                <c:pt idx="70">
                  <c:v>7.449999999999999</c:v>
                </c:pt>
                <c:pt idx="71">
                  <c:v>8.025</c:v>
                </c:pt>
                <c:pt idx="72">
                  <c:v>8.6875</c:v>
                </c:pt>
                <c:pt idx="73">
                  <c:v>9.4625</c:v>
                </c:pt>
                <c:pt idx="74">
                  <c:v>10.25</c:v>
                </c:pt>
                <c:pt idx="75">
                  <c:v>11.0375</c:v>
                </c:pt>
                <c:pt idx="76">
                  <c:v>11.7125</c:v>
                </c:pt>
                <c:pt idx="77">
                  <c:v>12.1875</c:v>
                </c:pt>
                <c:pt idx="78">
                  <c:v>12.4875</c:v>
                </c:pt>
                <c:pt idx="79">
                  <c:v>12.712499999999999</c:v>
                </c:pt>
                <c:pt idx="80">
                  <c:v>12.8</c:v>
                </c:pt>
                <c:pt idx="81">
                  <c:v>12.712499999999999</c:v>
                </c:pt>
                <c:pt idx="82">
                  <c:v>12.424999999999999</c:v>
                </c:pt>
                <c:pt idx="83">
                  <c:v>12.0625</c:v>
                </c:pt>
                <c:pt idx="84">
                  <c:v>11.674999999999999</c:v>
                </c:pt>
                <c:pt idx="85">
                  <c:v>11.2875</c:v>
                </c:pt>
                <c:pt idx="86">
                  <c:v>10.825</c:v>
                </c:pt>
                <c:pt idx="87">
                  <c:v>10.3125</c:v>
                </c:pt>
                <c:pt idx="88">
                  <c:v>9.775</c:v>
                </c:pt>
                <c:pt idx="89">
                  <c:v>9.275</c:v>
                </c:pt>
                <c:pt idx="90">
                  <c:v>8.95</c:v>
                </c:pt>
                <c:pt idx="91">
                  <c:v>8.75</c:v>
                </c:pt>
                <c:pt idx="92">
                  <c:v>8.5625</c:v>
                </c:pt>
                <c:pt idx="93">
                  <c:v>8.475</c:v>
                </c:pt>
                <c:pt idx="94">
                  <c:v>8.475</c:v>
                </c:pt>
                <c:pt idx="95">
                  <c:v>8.299999999999999</c:v>
                </c:pt>
                <c:pt idx="96">
                  <c:v>8.0375</c:v>
                </c:pt>
                <c:pt idx="97">
                  <c:v>7.7875</c:v>
                </c:pt>
                <c:pt idx="98">
                  <c:v>7.5874999999999995</c:v>
                </c:pt>
                <c:pt idx="99">
                  <c:v>7.4125</c:v>
                </c:pt>
                <c:pt idx="100">
                  <c:v>7.275</c:v>
                </c:pt>
                <c:pt idx="101">
                  <c:v>7.2250000000000005</c:v>
                </c:pt>
                <c:pt idx="102">
                  <c:v>7.262499999999999</c:v>
                </c:pt>
                <c:pt idx="103">
                  <c:v>7.5</c:v>
                </c:pt>
                <c:pt idx="104">
                  <c:v>7.975</c:v>
                </c:pt>
                <c:pt idx="105">
                  <c:v>8.575</c:v>
                </c:pt>
                <c:pt idx="106">
                  <c:v>9.237499999999999</c:v>
                </c:pt>
                <c:pt idx="107">
                  <c:v>9.875</c:v>
                </c:pt>
                <c:pt idx="108">
                  <c:v>10.200000000000001</c:v>
                </c:pt>
                <c:pt idx="109">
                  <c:v>10.3125</c:v>
                </c:pt>
                <c:pt idx="110">
                  <c:v>10.325000000000001</c:v>
                </c:pt>
                <c:pt idx="111">
                  <c:v>10.3</c:v>
                </c:pt>
                <c:pt idx="112">
                  <c:v>10.275</c:v>
                </c:pt>
                <c:pt idx="113">
                  <c:v>10.225000000000001</c:v>
                </c:pt>
                <c:pt idx="114">
                  <c:v>10.1375</c:v>
                </c:pt>
                <c:pt idx="115">
                  <c:v>9.987499999999999</c:v>
                </c:pt>
                <c:pt idx="116">
                  <c:v>9.85</c:v>
                </c:pt>
                <c:pt idx="117">
                  <c:v>9.675</c:v>
                </c:pt>
                <c:pt idx="118">
                  <c:v>9.525</c:v>
                </c:pt>
                <c:pt idx="119">
                  <c:v>9.362499999999999</c:v>
                </c:pt>
                <c:pt idx="120">
                  <c:v>9.15</c:v>
                </c:pt>
                <c:pt idx="121">
                  <c:v>8.95</c:v>
                </c:pt>
                <c:pt idx="122">
                  <c:v>8.837499999999999</c:v>
                </c:pt>
                <c:pt idx="123">
                  <c:v>8.625</c:v>
                </c:pt>
                <c:pt idx="124">
                  <c:v>8.4375</c:v>
                </c:pt>
                <c:pt idx="125">
                  <c:v>8.262500000000001</c:v>
                </c:pt>
                <c:pt idx="126">
                  <c:v>8.15</c:v>
                </c:pt>
                <c:pt idx="127">
                  <c:v>8.05</c:v>
                </c:pt>
                <c:pt idx="128">
                  <c:v>7.9375</c:v>
                </c:pt>
                <c:pt idx="129">
                  <c:v>7.8625</c:v>
                </c:pt>
                <c:pt idx="130">
                  <c:v>7.7875</c:v>
                </c:pt>
                <c:pt idx="131">
                  <c:v>7.637499999999999</c:v>
                </c:pt>
                <c:pt idx="132">
                  <c:v>7.387499999999999</c:v>
                </c:pt>
                <c:pt idx="133">
                  <c:v>7.0874999999999995</c:v>
                </c:pt>
                <c:pt idx="134">
                  <c:v>6.775</c:v>
                </c:pt>
                <c:pt idx="135">
                  <c:v>6.45</c:v>
                </c:pt>
                <c:pt idx="136">
                  <c:v>6.125</c:v>
                </c:pt>
                <c:pt idx="137">
                  <c:v>5.8</c:v>
                </c:pt>
                <c:pt idx="138">
                  <c:v>5.5249999999999995</c:v>
                </c:pt>
                <c:pt idx="139">
                  <c:v>5.262499999999999</c:v>
                </c:pt>
                <c:pt idx="140">
                  <c:v>5.0125</c:v>
                </c:pt>
                <c:pt idx="141">
                  <c:v>4.7875</c:v>
                </c:pt>
                <c:pt idx="142">
                  <c:v>4.5874999999999995</c:v>
                </c:pt>
                <c:pt idx="143">
                  <c:v>4.3999999999999995</c:v>
                </c:pt>
                <c:pt idx="144">
                  <c:v>4.225</c:v>
                </c:pt>
                <c:pt idx="145">
                  <c:v>4.062499999999999</c:v>
                </c:pt>
                <c:pt idx="146">
                  <c:v>3.9375</c:v>
                </c:pt>
                <c:pt idx="147">
                  <c:v>3.8249999999999997</c:v>
                </c:pt>
                <c:pt idx="148">
                  <c:v>3.7249999999999996</c:v>
                </c:pt>
                <c:pt idx="149">
                  <c:v>3.6125000000000003</c:v>
                </c:pt>
                <c:pt idx="150">
                  <c:v>3.5250000000000004</c:v>
                </c:pt>
                <c:pt idx="151">
                  <c:v>3.4375</c:v>
                </c:pt>
                <c:pt idx="152">
                  <c:v>3.375</c:v>
                </c:pt>
                <c:pt idx="153">
                  <c:v>3.3125</c:v>
                </c:pt>
                <c:pt idx="154">
                  <c:v>3.2375</c:v>
                </c:pt>
                <c:pt idx="155">
                  <c:v>3.175</c:v>
                </c:pt>
                <c:pt idx="156">
                  <c:v>3.1</c:v>
                </c:pt>
                <c:pt idx="157">
                  <c:v>2.9625</c:v>
                </c:pt>
                <c:pt idx="158">
                  <c:v>2.8499999999999996</c:v>
                </c:pt>
                <c:pt idx="159">
                  <c:v>2.7874999999999996</c:v>
                </c:pt>
                <c:pt idx="160">
                  <c:v>2.75</c:v>
                </c:pt>
                <c:pt idx="161">
                  <c:v>2.6875</c:v>
                </c:pt>
                <c:pt idx="162">
                  <c:v>2.625</c:v>
                </c:pt>
                <c:pt idx="163">
                  <c:v>2.5999999999999996</c:v>
                </c:pt>
                <c:pt idx="164">
                  <c:v>2.5875</c:v>
                </c:pt>
                <c:pt idx="165">
                  <c:v>2.5500000000000003</c:v>
                </c:pt>
                <c:pt idx="166">
                  <c:v>2.55</c:v>
                </c:pt>
                <c:pt idx="167">
                  <c:v>2.5375</c:v>
                </c:pt>
                <c:pt idx="168">
                  <c:v>2.5374999999999996</c:v>
                </c:pt>
                <c:pt idx="169">
                  <c:v>2.5374999999999996</c:v>
                </c:pt>
                <c:pt idx="170">
                  <c:v>2.6374999999999997</c:v>
                </c:pt>
                <c:pt idx="171">
                  <c:v>2.7875</c:v>
                </c:pt>
                <c:pt idx="172">
                  <c:v>3.025</c:v>
                </c:pt>
                <c:pt idx="173">
                  <c:v>3.3375</c:v>
                </c:pt>
                <c:pt idx="174">
                  <c:v>3.7125</c:v>
                </c:pt>
                <c:pt idx="175">
                  <c:v>4.137499999999999</c:v>
                </c:pt>
                <c:pt idx="176">
                  <c:v>4.875</c:v>
                </c:pt>
                <c:pt idx="177">
                  <c:v>5.874999999999999</c:v>
                </c:pt>
                <c:pt idx="178">
                  <c:v>7.049999999999999</c:v>
                </c:pt>
                <c:pt idx="179">
                  <c:v>8.512500000000001</c:v>
                </c:pt>
                <c:pt idx="180">
                  <c:v>10.0875</c:v>
                </c:pt>
                <c:pt idx="181">
                  <c:v>11.7875</c:v>
                </c:pt>
                <c:pt idx="182">
                  <c:v>13.1375</c:v>
                </c:pt>
                <c:pt idx="183">
                  <c:v>13.5625</c:v>
                </c:pt>
                <c:pt idx="184">
                  <c:v>13.112499999999999</c:v>
                </c:pt>
                <c:pt idx="185">
                  <c:v>12.299999999999999</c:v>
                </c:pt>
                <c:pt idx="186">
                  <c:v>11.2875</c:v>
                </c:pt>
                <c:pt idx="187">
                  <c:v>10.3</c:v>
                </c:pt>
                <c:pt idx="188">
                  <c:v>9.375</c:v>
                </c:pt>
                <c:pt idx="189">
                  <c:v>8.549999999999999</c:v>
                </c:pt>
                <c:pt idx="190">
                  <c:v>7.8374999999999995</c:v>
                </c:pt>
                <c:pt idx="191">
                  <c:v>7.187499999999999</c:v>
                </c:pt>
                <c:pt idx="192">
                  <c:v>6.937499999999999</c:v>
                </c:pt>
                <c:pt idx="193">
                  <c:v>6.825</c:v>
                </c:pt>
                <c:pt idx="194">
                  <c:v>6.662499999999999</c:v>
                </c:pt>
                <c:pt idx="195">
                  <c:v>6.537499999999999</c:v>
                </c:pt>
                <c:pt idx="196">
                  <c:v>6.2875</c:v>
                </c:pt>
                <c:pt idx="197">
                  <c:v>6.1875</c:v>
                </c:pt>
                <c:pt idx="198">
                  <c:v>6.225</c:v>
                </c:pt>
                <c:pt idx="199">
                  <c:v>6.2875</c:v>
                </c:pt>
                <c:pt idx="200">
                  <c:v>6.375</c:v>
                </c:pt>
                <c:pt idx="201">
                  <c:v>6.5</c:v>
                </c:pt>
                <c:pt idx="202">
                  <c:v>6.55</c:v>
                </c:pt>
                <c:pt idx="203">
                  <c:v>6.675</c:v>
                </c:pt>
                <c:pt idx="204">
                  <c:v>6.825</c:v>
                </c:pt>
                <c:pt idx="205">
                  <c:v>6.987499999999999</c:v>
                </c:pt>
                <c:pt idx="206">
                  <c:v>7.137499999999999</c:v>
                </c:pt>
                <c:pt idx="207">
                  <c:v>7.2875</c:v>
                </c:pt>
                <c:pt idx="208">
                  <c:v>7.4125</c:v>
                </c:pt>
                <c:pt idx="209">
                  <c:v>7.5625</c:v>
                </c:pt>
                <c:pt idx="210">
                  <c:v>7.700000000000001</c:v>
                </c:pt>
                <c:pt idx="211">
                  <c:v>7.85</c:v>
                </c:pt>
                <c:pt idx="212">
                  <c:v>7.974999999999999</c:v>
                </c:pt>
                <c:pt idx="213">
                  <c:v>8.049999999999999</c:v>
                </c:pt>
                <c:pt idx="214">
                  <c:v>8.075</c:v>
                </c:pt>
                <c:pt idx="215">
                  <c:v>8.0625</c:v>
                </c:pt>
                <c:pt idx="216">
                  <c:v>8</c:v>
                </c:pt>
                <c:pt idx="217">
                  <c:v>7.9375</c:v>
                </c:pt>
                <c:pt idx="218">
                  <c:v>7.95</c:v>
                </c:pt>
                <c:pt idx="219">
                  <c:v>7.8875</c:v>
                </c:pt>
                <c:pt idx="220">
                  <c:v>7.8125</c:v>
                </c:pt>
                <c:pt idx="221">
                  <c:v>7.7749999999999995</c:v>
                </c:pt>
                <c:pt idx="222">
                  <c:v>7.7625</c:v>
                </c:pt>
                <c:pt idx="223">
                  <c:v>7.7749999999999995</c:v>
                </c:pt>
                <c:pt idx="224">
                  <c:v>7.8125</c:v>
                </c:pt>
                <c:pt idx="225">
                  <c:v>7.9</c:v>
                </c:pt>
                <c:pt idx="226">
                  <c:v>8.05</c:v>
                </c:pt>
                <c:pt idx="227">
                  <c:v>8.2125</c:v>
                </c:pt>
                <c:pt idx="228">
                  <c:v>8.375</c:v>
                </c:pt>
                <c:pt idx="229">
                  <c:v>8.4</c:v>
                </c:pt>
                <c:pt idx="230">
                  <c:v>8.3</c:v>
                </c:pt>
                <c:pt idx="231">
                  <c:v>8.0875</c:v>
                </c:pt>
                <c:pt idx="232">
                  <c:v>7.7875</c:v>
                </c:pt>
                <c:pt idx="233">
                  <c:v>7.4624999999999995</c:v>
                </c:pt>
                <c:pt idx="234">
                  <c:v>7.112499999999999</c:v>
                </c:pt>
                <c:pt idx="235">
                  <c:v>6.7625</c:v>
                </c:pt>
                <c:pt idx="236">
                  <c:v>6.425</c:v>
                </c:pt>
                <c:pt idx="237">
                  <c:v>6.0874999999999995</c:v>
                </c:pt>
                <c:pt idx="238">
                  <c:v>5.7749999999999995</c:v>
                </c:pt>
                <c:pt idx="239">
                  <c:v>5.474999999999999</c:v>
                </c:pt>
                <c:pt idx="240">
                  <c:v>5.2124999999999995</c:v>
                </c:pt>
                <c:pt idx="241">
                  <c:v>4.9625</c:v>
                </c:pt>
                <c:pt idx="242">
                  <c:v>4.75</c:v>
                </c:pt>
                <c:pt idx="243">
                  <c:v>4.5375</c:v>
                </c:pt>
                <c:pt idx="244">
                  <c:v>4.3625</c:v>
                </c:pt>
                <c:pt idx="245">
                  <c:v>4.199999999999999</c:v>
                </c:pt>
                <c:pt idx="246">
                  <c:v>4.049999999999999</c:v>
                </c:pt>
                <c:pt idx="247">
                  <c:v>3.9125</c:v>
                </c:pt>
                <c:pt idx="248">
                  <c:v>3.7874999999999996</c:v>
                </c:pt>
                <c:pt idx="249">
                  <c:v>3.6750000000000003</c:v>
                </c:pt>
                <c:pt idx="250">
                  <c:v>3.575</c:v>
                </c:pt>
                <c:pt idx="251">
                  <c:v>3.475</c:v>
                </c:pt>
                <c:pt idx="252">
                  <c:v>3.4000000000000004</c:v>
                </c:pt>
                <c:pt idx="253">
                  <c:v>3.3125</c:v>
                </c:pt>
                <c:pt idx="254">
                  <c:v>3.25</c:v>
                </c:pt>
                <c:pt idx="255">
                  <c:v>3.1875</c:v>
                </c:pt>
                <c:pt idx="256">
                  <c:v>3.1125</c:v>
                </c:pt>
                <c:pt idx="257">
                  <c:v>3</c:v>
                </c:pt>
                <c:pt idx="258">
                  <c:v>2.9124999999999996</c:v>
                </c:pt>
                <c:pt idx="259">
                  <c:v>2.8625</c:v>
                </c:pt>
                <c:pt idx="260">
                  <c:v>2.8124999999999996</c:v>
                </c:pt>
                <c:pt idx="261">
                  <c:v>2.7875</c:v>
                </c:pt>
                <c:pt idx="262">
                  <c:v>2.775</c:v>
                </c:pt>
                <c:pt idx="263">
                  <c:v>2.75</c:v>
                </c:pt>
                <c:pt idx="264">
                  <c:v>2.75</c:v>
                </c:pt>
                <c:pt idx="265">
                  <c:v>2.7875</c:v>
                </c:pt>
                <c:pt idx="266">
                  <c:v>2.8374999999999995</c:v>
                </c:pt>
                <c:pt idx="267">
                  <c:v>2.9</c:v>
                </c:pt>
                <c:pt idx="268">
                  <c:v>3.0374999999999996</c:v>
                </c:pt>
                <c:pt idx="269">
                  <c:v>3.15</c:v>
                </c:pt>
                <c:pt idx="270">
                  <c:v>3.2125</c:v>
                </c:pt>
                <c:pt idx="271">
                  <c:v>3.35</c:v>
                </c:pt>
                <c:pt idx="272">
                  <c:v>3.5000000000000004</c:v>
                </c:pt>
                <c:pt idx="273">
                  <c:v>3.6125</c:v>
                </c:pt>
                <c:pt idx="274">
                  <c:v>3.9375</c:v>
                </c:pt>
                <c:pt idx="275">
                  <c:v>4.6875</c:v>
                </c:pt>
                <c:pt idx="276">
                  <c:v>5.749999999999999</c:v>
                </c:pt>
                <c:pt idx="277">
                  <c:v>6.8375</c:v>
                </c:pt>
                <c:pt idx="278">
                  <c:v>7.9375</c:v>
                </c:pt>
                <c:pt idx="279">
                  <c:v>8.975</c:v>
                </c:pt>
                <c:pt idx="280">
                  <c:v>9.7625</c:v>
                </c:pt>
                <c:pt idx="281">
                  <c:v>10.3875</c:v>
                </c:pt>
                <c:pt idx="282">
                  <c:v>10.8875</c:v>
                </c:pt>
                <c:pt idx="283">
                  <c:v>11.899999999999999</c:v>
                </c:pt>
                <c:pt idx="284">
                  <c:v>12.775</c:v>
                </c:pt>
                <c:pt idx="285">
                  <c:v>13.05</c:v>
                </c:pt>
                <c:pt idx="286">
                  <c:v>13.05</c:v>
                </c:pt>
                <c:pt idx="287">
                  <c:v>12.85</c:v>
                </c:pt>
                <c:pt idx="288">
                  <c:v>12.162500000000001</c:v>
                </c:pt>
                <c:pt idx="289">
                  <c:v>10.987499999999999</c:v>
                </c:pt>
                <c:pt idx="290">
                  <c:v>9.8875</c:v>
                </c:pt>
                <c:pt idx="291">
                  <c:v>8.875</c:v>
                </c:pt>
                <c:pt idx="292">
                  <c:v>8.2</c:v>
                </c:pt>
                <c:pt idx="293">
                  <c:v>7.7749999999999995</c:v>
                </c:pt>
                <c:pt idx="294">
                  <c:v>7.5375</c:v>
                </c:pt>
                <c:pt idx="295">
                  <c:v>7.2250000000000005</c:v>
                </c:pt>
                <c:pt idx="296">
                  <c:v>6.887499999999999</c:v>
                </c:pt>
                <c:pt idx="297">
                  <c:v>6.7250000000000005</c:v>
                </c:pt>
                <c:pt idx="298">
                  <c:v>6.625</c:v>
                </c:pt>
                <c:pt idx="299">
                  <c:v>6.65</c:v>
                </c:pt>
                <c:pt idx="300">
                  <c:v>6.7</c:v>
                </c:pt>
                <c:pt idx="301">
                  <c:v>6.675</c:v>
                </c:pt>
                <c:pt idx="302">
                  <c:v>6.675</c:v>
                </c:pt>
                <c:pt idx="303">
                  <c:v>6.712499999999999</c:v>
                </c:pt>
                <c:pt idx="304">
                  <c:v>6.825</c:v>
                </c:pt>
                <c:pt idx="305">
                  <c:v>6.9750000000000005</c:v>
                </c:pt>
                <c:pt idx="306">
                  <c:v>7.1625</c:v>
                </c:pt>
                <c:pt idx="307">
                  <c:v>7.2250000000000005</c:v>
                </c:pt>
                <c:pt idx="308">
                  <c:v>7.1625</c:v>
                </c:pt>
                <c:pt idx="309">
                  <c:v>7.000000000000001</c:v>
                </c:pt>
                <c:pt idx="310">
                  <c:v>6.8375</c:v>
                </c:pt>
                <c:pt idx="311">
                  <c:v>6.475</c:v>
                </c:pt>
                <c:pt idx="312">
                  <c:v>6.175</c:v>
                </c:pt>
                <c:pt idx="313">
                  <c:v>5.85</c:v>
                </c:pt>
                <c:pt idx="314">
                  <c:v>5.575000000000001</c:v>
                </c:pt>
                <c:pt idx="315">
                  <c:v>5.3500000000000005</c:v>
                </c:pt>
                <c:pt idx="316">
                  <c:v>5.05</c:v>
                </c:pt>
                <c:pt idx="317">
                  <c:v>4.775</c:v>
                </c:pt>
                <c:pt idx="318">
                  <c:v>4.5125</c:v>
                </c:pt>
                <c:pt idx="319">
                  <c:v>4.2749999999999995</c:v>
                </c:pt>
                <c:pt idx="320">
                  <c:v>4.0625</c:v>
                </c:pt>
                <c:pt idx="321">
                  <c:v>3.85</c:v>
                </c:pt>
                <c:pt idx="322">
                  <c:v>3.6624999999999996</c:v>
                </c:pt>
                <c:pt idx="323">
                  <c:v>3.5000000000000004</c:v>
                </c:pt>
                <c:pt idx="324">
                  <c:v>3.325</c:v>
                </c:pt>
                <c:pt idx="325">
                  <c:v>3.1875</c:v>
                </c:pt>
                <c:pt idx="326">
                  <c:v>3.0625</c:v>
                </c:pt>
                <c:pt idx="327">
                  <c:v>2.9375</c:v>
                </c:pt>
                <c:pt idx="328">
                  <c:v>2.825</c:v>
                </c:pt>
                <c:pt idx="329">
                  <c:v>2.7125</c:v>
                </c:pt>
                <c:pt idx="330">
                  <c:v>2.6374999999999997</c:v>
                </c:pt>
                <c:pt idx="331">
                  <c:v>2.55</c:v>
                </c:pt>
                <c:pt idx="332">
                  <c:v>2.4999999999999996</c:v>
                </c:pt>
                <c:pt idx="333">
                  <c:v>2.4374999999999996</c:v>
                </c:pt>
                <c:pt idx="334">
                  <c:v>2.3749999999999996</c:v>
                </c:pt>
                <c:pt idx="335">
                  <c:v>2.3375</c:v>
                </c:pt>
                <c:pt idx="336">
                  <c:v>2.2875</c:v>
                </c:pt>
                <c:pt idx="337">
                  <c:v>2.25</c:v>
                </c:pt>
                <c:pt idx="338">
                  <c:v>2.2125000000000004</c:v>
                </c:pt>
                <c:pt idx="339">
                  <c:v>2.1750000000000003</c:v>
                </c:pt>
                <c:pt idx="340">
                  <c:v>2.15</c:v>
                </c:pt>
                <c:pt idx="341">
                  <c:v>2.1125000000000003</c:v>
                </c:pt>
                <c:pt idx="342">
                  <c:v>2.0875</c:v>
                </c:pt>
                <c:pt idx="343">
                  <c:v>2.05</c:v>
                </c:pt>
                <c:pt idx="344">
                  <c:v>2.0125</c:v>
                </c:pt>
                <c:pt idx="345">
                  <c:v>1.975</c:v>
                </c:pt>
                <c:pt idx="346">
                  <c:v>1.95</c:v>
                </c:pt>
                <c:pt idx="347">
                  <c:v>1.9</c:v>
                </c:pt>
                <c:pt idx="348">
                  <c:v>1.8624999999999998</c:v>
                </c:pt>
                <c:pt idx="349">
                  <c:v>1.7000000000000002</c:v>
                </c:pt>
                <c:pt idx="350">
                  <c:v>1.675</c:v>
                </c:pt>
                <c:pt idx="351">
                  <c:v>1.625</c:v>
                </c:pt>
                <c:pt idx="352">
                  <c:v>1.6125</c:v>
                </c:pt>
                <c:pt idx="353">
                  <c:v>1.5875</c:v>
                </c:pt>
                <c:pt idx="354">
                  <c:v>1.55</c:v>
                </c:pt>
                <c:pt idx="355">
                  <c:v>1.5374999999999999</c:v>
                </c:pt>
                <c:pt idx="356">
                  <c:v>1.525</c:v>
                </c:pt>
                <c:pt idx="357">
                  <c:v>1.5374999999999999</c:v>
                </c:pt>
                <c:pt idx="358">
                  <c:v>1.55</c:v>
                </c:pt>
                <c:pt idx="359">
                  <c:v>1.5875</c:v>
                </c:pt>
                <c:pt idx="360">
                  <c:v>1.6375</c:v>
                </c:pt>
                <c:pt idx="361">
                  <c:v>1.6500000000000001</c:v>
                </c:pt>
                <c:pt idx="362">
                  <c:v>1.6625</c:v>
                </c:pt>
                <c:pt idx="363">
                  <c:v>1.7000000000000002</c:v>
                </c:pt>
                <c:pt idx="364">
                  <c:v>1.7499999999999998</c:v>
                </c:pt>
                <c:pt idx="365">
                  <c:v>1.825</c:v>
                </c:pt>
                <c:pt idx="366">
                  <c:v>1.9375</c:v>
                </c:pt>
                <c:pt idx="367">
                  <c:v>2.1750000000000003</c:v>
                </c:pt>
                <c:pt idx="368">
                  <c:v>2.5374999999999996</c:v>
                </c:pt>
                <c:pt idx="369">
                  <c:v>2.8375</c:v>
                </c:pt>
                <c:pt idx="370">
                  <c:v>2.9875</c:v>
                </c:pt>
                <c:pt idx="371">
                  <c:v>3.0124999999999997</c:v>
                </c:pt>
                <c:pt idx="372">
                  <c:v>3.025</c:v>
                </c:pt>
                <c:pt idx="373">
                  <c:v>2.9875</c:v>
                </c:pt>
                <c:pt idx="374">
                  <c:v>2.8499999999999996</c:v>
                </c:pt>
                <c:pt idx="375">
                  <c:v>2.7125</c:v>
                </c:pt>
                <c:pt idx="376">
                  <c:v>2.5875</c:v>
                </c:pt>
                <c:pt idx="377">
                  <c:v>2.5125</c:v>
                </c:pt>
                <c:pt idx="378">
                  <c:v>2.4625</c:v>
                </c:pt>
                <c:pt idx="379">
                  <c:v>2.5125</c:v>
                </c:pt>
                <c:pt idx="380">
                  <c:v>2.9125</c:v>
                </c:pt>
                <c:pt idx="381">
                  <c:v>3.8375</c:v>
                </c:pt>
                <c:pt idx="382">
                  <c:v>4.249999999999999</c:v>
                </c:pt>
                <c:pt idx="383">
                  <c:v>4.7875</c:v>
                </c:pt>
                <c:pt idx="384">
                  <c:v>5.325</c:v>
                </c:pt>
                <c:pt idx="385">
                  <c:v>5.85</c:v>
                </c:pt>
                <c:pt idx="386">
                  <c:v>6.325</c:v>
                </c:pt>
                <c:pt idx="387">
                  <c:v>6.875</c:v>
                </c:pt>
                <c:pt idx="388">
                  <c:v>7.6625</c:v>
                </c:pt>
                <c:pt idx="389">
                  <c:v>8.325000000000001</c:v>
                </c:pt>
                <c:pt idx="390">
                  <c:v>8.862499999999999</c:v>
                </c:pt>
                <c:pt idx="391">
                  <c:v>9.049999999999999</c:v>
                </c:pt>
                <c:pt idx="392">
                  <c:v>9</c:v>
                </c:pt>
                <c:pt idx="393">
                  <c:v>8.7875</c:v>
                </c:pt>
                <c:pt idx="394">
                  <c:v>8.4375</c:v>
                </c:pt>
                <c:pt idx="395">
                  <c:v>8.05</c:v>
                </c:pt>
                <c:pt idx="396">
                  <c:v>7.637499999999999</c:v>
                </c:pt>
                <c:pt idx="397">
                  <c:v>7.237499999999999</c:v>
                </c:pt>
                <c:pt idx="398">
                  <c:v>6.8875</c:v>
                </c:pt>
                <c:pt idx="399">
                  <c:v>6.5625</c:v>
                </c:pt>
                <c:pt idx="400">
                  <c:v>6.2749999999999995</c:v>
                </c:pt>
                <c:pt idx="401">
                  <c:v>5.9624999999999995</c:v>
                </c:pt>
                <c:pt idx="402">
                  <c:v>5.6625</c:v>
                </c:pt>
                <c:pt idx="403">
                  <c:v>5.4</c:v>
                </c:pt>
                <c:pt idx="404">
                  <c:v>5.15</c:v>
                </c:pt>
                <c:pt idx="405">
                  <c:v>4.9</c:v>
                </c:pt>
                <c:pt idx="406">
                  <c:v>4.6375</c:v>
                </c:pt>
                <c:pt idx="407">
                  <c:v>4.3999999999999995</c:v>
                </c:pt>
                <c:pt idx="408">
                  <c:v>4.175</c:v>
                </c:pt>
                <c:pt idx="409">
                  <c:v>3.975</c:v>
                </c:pt>
                <c:pt idx="410">
                  <c:v>3.7624999999999997</c:v>
                </c:pt>
                <c:pt idx="411">
                  <c:v>3.6249999999999996</c:v>
                </c:pt>
                <c:pt idx="412">
                  <c:v>3.5125</c:v>
                </c:pt>
                <c:pt idx="413">
                  <c:v>3.3375</c:v>
                </c:pt>
                <c:pt idx="414">
                  <c:v>3.1625</c:v>
                </c:pt>
                <c:pt idx="415">
                  <c:v>3.025</c:v>
                </c:pt>
                <c:pt idx="416">
                  <c:v>2.9</c:v>
                </c:pt>
                <c:pt idx="417">
                  <c:v>2.7875</c:v>
                </c:pt>
                <c:pt idx="418">
                  <c:v>2.6999999999999997</c:v>
                </c:pt>
                <c:pt idx="419">
                  <c:v>2.5999999999999996</c:v>
                </c:pt>
                <c:pt idx="420">
                  <c:v>2.5124999999999997</c:v>
                </c:pt>
                <c:pt idx="421">
                  <c:v>2.4374999999999996</c:v>
                </c:pt>
                <c:pt idx="422">
                  <c:v>2.3749999999999996</c:v>
                </c:pt>
                <c:pt idx="423">
                  <c:v>2.3375</c:v>
                </c:pt>
                <c:pt idx="424">
                  <c:v>2.3000000000000003</c:v>
                </c:pt>
                <c:pt idx="425">
                  <c:v>2.2625</c:v>
                </c:pt>
                <c:pt idx="426">
                  <c:v>2.2125000000000004</c:v>
                </c:pt>
                <c:pt idx="427">
                  <c:v>2.1625</c:v>
                </c:pt>
                <c:pt idx="428">
                  <c:v>2.1125000000000003</c:v>
                </c:pt>
                <c:pt idx="429">
                  <c:v>2.0625</c:v>
                </c:pt>
                <c:pt idx="430">
                  <c:v>2.0125</c:v>
                </c:pt>
                <c:pt idx="431">
                  <c:v>1.9625</c:v>
                </c:pt>
                <c:pt idx="432">
                  <c:v>1.9124999999999999</c:v>
                </c:pt>
                <c:pt idx="433">
                  <c:v>1.8875</c:v>
                </c:pt>
                <c:pt idx="434">
                  <c:v>1.8624999999999998</c:v>
                </c:pt>
                <c:pt idx="435">
                  <c:v>1.825</c:v>
                </c:pt>
                <c:pt idx="436">
                  <c:v>1.7874999999999999</c:v>
                </c:pt>
                <c:pt idx="437">
                  <c:v>1.7624999999999997</c:v>
                </c:pt>
                <c:pt idx="438">
                  <c:v>1.7374999999999998</c:v>
                </c:pt>
                <c:pt idx="439">
                  <c:v>1.7124999999999997</c:v>
                </c:pt>
                <c:pt idx="440">
                  <c:v>1.6874999999999998</c:v>
                </c:pt>
                <c:pt idx="441">
                  <c:v>1.6624999999999996</c:v>
                </c:pt>
                <c:pt idx="442">
                  <c:v>1.6374999999999997</c:v>
                </c:pt>
                <c:pt idx="443">
                  <c:v>1.6374999999999997</c:v>
                </c:pt>
                <c:pt idx="444">
                  <c:v>1.6124999999999996</c:v>
                </c:pt>
                <c:pt idx="445">
                  <c:v>1.475</c:v>
                </c:pt>
                <c:pt idx="446">
                  <c:v>1.45</c:v>
                </c:pt>
                <c:pt idx="447">
                  <c:v>1.4375</c:v>
                </c:pt>
                <c:pt idx="448">
                  <c:v>1.4125</c:v>
                </c:pt>
                <c:pt idx="449">
                  <c:v>1.3875</c:v>
                </c:pt>
                <c:pt idx="450">
                  <c:v>1.3875</c:v>
                </c:pt>
                <c:pt idx="451">
                  <c:v>1.3875</c:v>
                </c:pt>
                <c:pt idx="452">
                  <c:v>1.3875</c:v>
                </c:pt>
                <c:pt idx="453">
                  <c:v>1.4125</c:v>
                </c:pt>
                <c:pt idx="454">
                  <c:v>1.425</c:v>
                </c:pt>
                <c:pt idx="455">
                  <c:v>1.4625000000000001</c:v>
                </c:pt>
                <c:pt idx="456">
                  <c:v>1.5374999999999999</c:v>
                </c:pt>
                <c:pt idx="457">
                  <c:v>1.6875</c:v>
                </c:pt>
                <c:pt idx="458">
                  <c:v>1.975</c:v>
                </c:pt>
                <c:pt idx="459">
                  <c:v>2.2875</c:v>
                </c:pt>
                <c:pt idx="460">
                  <c:v>2.8</c:v>
                </c:pt>
                <c:pt idx="461">
                  <c:v>3.5249999999999995</c:v>
                </c:pt>
                <c:pt idx="462">
                  <c:v>4.1125</c:v>
                </c:pt>
                <c:pt idx="463">
                  <c:v>4.6499999999999995</c:v>
                </c:pt>
                <c:pt idx="464">
                  <c:v>5.1375</c:v>
                </c:pt>
                <c:pt idx="465">
                  <c:v>5.8374999999999995</c:v>
                </c:pt>
                <c:pt idx="466">
                  <c:v>6.6000000000000005</c:v>
                </c:pt>
                <c:pt idx="467">
                  <c:v>7.75</c:v>
                </c:pt>
                <c:pt idx="468">
                  <c:v>9.3125</c:v>
                </c:pt>
                <c:pt idx="469">
                  <c:v>11.2</c:v>
                </c:pt>
                <c:pt idx="470">
                  <c:v>12.8625</c:v>
                </c:pt>
                <c:pt idx="471">
                  <c:v>13.5</c:v>
                </c:pt>
                <c:pt idx="472">
                  <c:v>13.1</c:v>
                </c:pt>
                <c:pt idx="473">
                  <c:v>12</c:v>
                </c:pt>
                <c:pt idx="474">
                  <c:v>10.625</c:v>
                </c:pt>
                <c:pt idx="475">
                  <c:v>9.475</c:v>
                </c:pt>
                <c:pt idx="476">
                  <c:v>8.625</c:v>
                </c:pt>
                <c:pt idx="477">
                  <c:v>8.075</c:v>
                </c:pt>
                <c:pt idx="478">
                  <c:v>7.7749999999999995</c:v>
                </c:pt>
                <c:pt idx="479">
                  <c:v>7.675</c:v>
                </c:pt>
                <c:pt idx="480">
                  <c:v>7.450000000000001</c:v>
                </c:pt>
                <c:pt idx="481">
                  <c:v>7.112499999999999</c:v>
                </c:pt>
                <c:pt idx="482">
                  <c:v>6.912499999999999</c:v>
                </c:pt>
                <c:pt idx="483">
                  <c:v>6.775</c:v>
                </c:pt>
                <c:pt idx="484">
                  <c:v>6.5125</c:v>
                </c:pt>
                <c:pt idx="485">
                  <c:v>6.012499999999999</c:v>
                </c:pt>
                <c:pt idx="486">
                  <c:v>5.674999999999999</c:v>
                </c:pt>
                <c:pt idx="487">
                  <c:v>5.5</c:v>
                </c:pt>
                <c:pt idx="488">
                  <c:v>5.5125</c:v>
                </c:pt>
                <c:pt idx="489">
                  <c:v>5.574999999999999</c:v>
                </c:pt>
                <c:pt idx="490">
                  <c:v>5.7124999999999995</c:v>
                </c:pt>
                <c:pt idx="491">
                  <c:v>5.8999999999999995</c:v>
                </c:pt>
                <c:pt idx="492">
                  <c:v>6.074999999999999</c:v>
                </c:pt>
                <c:pt idx="493">
                  <c:v>6.2124999999999995</c:v>
                </c:pt>
                <c:pt idx="494">
                  <c:v>6.4</c:v>
                </c:pt>
                <c:pt idx="495">
                  <c:v>6.637499999999998</c:v>
                </c:pt>
                <c:pt idx="496">
                  <c:v>6.875</c:v>
                </c:pt>
                <c:pt idx="497">
                  <c:v>7.0874999999999995</c:v>
                </c:pt>
                <c:pt idx="498">
                  <c:v>7.275</c:v>
                </c:pt>
                <c:pt idx="499">
                  <c:v>7.425000000000001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0"/>
        <c:lblOffset val="100"/>
        <c:tickLblSkip val="24"/>
        <c:noMultiLvlLbl val="0"/>
      </c:catAx>
      <c:valAx>
        <c:axId val="128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Flow g/h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At val="1"/>
        <c:crossBetween val="between"/>
        <c:dispUnits/>
      </c:valAx>
      <c:catAx>
        <c:axId val="48267087"/>
        <c:scaling>
          <c:orientation val="minMax"/>
        </c:scaling>
        <c:axPos val="b"/>
        <c:delete val="1"/>
        <c:majorTickMark val="in"/>
        <c:minorTickMark val="none"/>
        <c:tickLblPos val="nextTo"/>
        <c:crossAx val="31750600"/>
        <c:crosses val="autoZero"/>
        <c:auto val="0"/>
        <c:lblOffset val="100"/>
        <c:noMultiLvlLbl val="0"/>
      </c:catAx>
      <c:valAx>
        <c:axId val="317506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dT 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76200</xdr:rowOff>
    </xdr:from>
    <xdr:to>
      <xdr:col>20</xdr:col>
      <xdr:colOff>457200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5448300" y="238125"/>
        <a:ext cx="71723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8</xdr:row>
      <xdr:rowOff>0</xdr:rowOff>
    </xdr:from>
    <xdr:to>
      <xdr:col>7</xdr:col>
      <xdr:colOff>514350</xdr:colOff>
      <xdr:row>15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2952750" y="1295400"/>
          <a:ext cx="1657350" cy="1219200"/>
        </a:xfrm>
        <a:prstGeom prst="wedgeRectCallout">
          <a:avLst>
            <a:gd name="adj1" fmla="val 160763"/>
            <a:gd name="adj2" fmla="val 5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dT is Double what it should be.  So reduce the power by 50%.  Set Voltage to 4.5 Volts to avoid plant damage.</a:t>
          </a:r>
        </a:p>
      </xdr:txBody>
    </xdr:sp>
    <xdr:clientData/>
  </xdr:twoCellAnchor>
  <xdr:twoCellAnchor>
    <xdr:from>
      <xdr:col>3</xdr:col>
      <xdr:colOff>447675</xdr:colOff>
      <xdr:row>2</xdr:row>
      <xdr:rowOff>38100</xdr:rowOff>
    </xdr:from>
    <xdr:to>
      <xdr:col>6</xdr:col>
      <xdr:colOff>47625</xdr:colOff>
      <xdr:row>8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2105025" y="361950"/>
          <a:ext cx="1428750" cy="962025"/>
        </a:xfrm>
        <a:prstGeom prst="wedgeRoundRectCallout">
          <a:avLst>
            <a:gd name="adj1" fmla="val -89583"/>
            <a:gd name="adj2" fmla="val -18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Copied your settings:
Is this a SGB25?
Voltage should be below 5 V, if true.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7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57421875" style="0" customWidth="1"/>
    <col min="2" max="2" width="7.421875" style="0" customWidth="1"/>
    <col min="3" max="3" width="6.8515625" style="0" customWidth="1"/>
    <col min="4" max="7" width="9.140625" style="8" customWidth="1"/>
    <col min="8" max="8" width="11.140625" style="12" customWidth="1"/>
    <col min="9" max="9" width="9.140625" style="12" customWidth="1"/>
    <col min="10" max="10" width="9.28125" style="12" customWidth="1"/>
    <col min="11" max="12" width="9.140625" style="12" customWidth="1"/>
    <col min="13" max="13" width="9.140625" style="10" customWidth="1"/>
    <col min="14" max="14" width="9.140625" style="12" customWidth="1"/>
    <col min="15" max="15" width="9.140625" style="10" customWidth="1"/>
    <col min="19" max="20" width="9.140625" style="10" customWidth="1"/>
  </cols>
  <sheetData>
    <row r="1" ht="12.75">
      <c r="A1" s="1" t="s">
        <v>86</v>
      </c>
    </row>
    <row r="2" spans="1:13" ht="12.75">
      <c r="A2" s="3" t="s">
        <v>0</v>
      </c>
      <c r="I2" s="14" t="s">
        <v>1</v>
      </c>
      <c r="M2" s="15" t="s">
        <v>2</v>
      </c>
    </row>
    <row r="3" spans="1:13" ht="12.75">
      <c r="A3" t="s">
        <v>3</v>
      </c>
      <c r="B3" s="19">
        <v>4</v>
      </c>
      <c r="C3" t="s">
        <v>90</v>
      </c>
      <c r="I3" s="12" t="s">
        <v>4</v>
      </c>
      <c r="M3" s="10" t="s">
        <v>5</v>
      </c>
    </row>
    <row r="4" spans="1:13" ht="12.75">
      <c r="A4" t="s">
        <v>6</v>
      </c>
      <c r="B4" s="19">
        <v>42.7</v>
      </c>
      <c r="C4" t="s">
        <v>7</v>
      </c>
      <c r="I4" s="12" t="s">
        <v>8</v>
      </c>
      <c r="M4" s="10" t="s">
        <v>9</v>
      </c>
    </row>
    <row r="5" spans="1:13" ht="12.75">
      <c r="A5" t="s">
        <v>10</v>
      </c>
      <c r="B5" s="19">
        <v>10</v>
      </c>
      <c r="C5" t="s">
        <v>11</v>
      </c>
      <c r="D5" s="8" t="s">
        <v>12</v>
      </c>
      <c r="I5" s="12" t="s">
        <v>13</v>
      </c>
      <c r="M5" s="10" t="s">
        <v>14</v>
      </c>
    </row>
    <row r="6" spans="1:13" ht="12.75">
      <c r="A6" t="s">
        <v>15</v>
      </c>
      <c r="B6" s="19">
        <v>1</v>
      </c>
      <c r="I6" s="12" t="s">
        <v>16</v>
      </c>
      <c r="M6" s="10" t="s">
        <v>17</v>
      </c>
    </row>
    <row r="7" spans="1:13" ht="12.75">
      <c r="A7" t="s">
        <v>18</v>
      </c>
      <c r="B7" s="19">
        <v>7.55</v>
      </c>
      <c r="C7" t="s">
        <v>19</v>
      </c>
      <c r="I7" s="12" t="s">
        <v>20</v>
      </c>
      <c r="M7" s="10" t="s">
        <v>21</v>
      </c>
    </row>
    <row r="8" spans="1:13" ht="12.75">
      <c r="A8" t="s">
        <v>22</v>
      </c>
      <c r="B8" s="19">
        <v>0.54</v>
      </c>
      <c r="C8" t="s">
        <v>23</v>
      </c>
      <c r="I8" s="12" t="s">
        <v>24</v>
      </c>
      <c r="M8" s="17" t="s">
        <v>25</v>
      </c>
    </row>
    <row r="9" spans="1:13" ht="12.75">
      <c r="A9" s="3" t="s">
        <v>26</v>
      </c>
      <c r="I9" s="12" t="s">
        <v>27</v>
      </c>
      <c r="M9" s="10" t="s">
        <v>28</v>
      </c>
    </row>
    <row r="10" spans="1:13" ht="12.75">
      <c r="A10" s="3" t="s">
        <v>29</v>
      </c>
      <c r="I10" s="12" t="s">
        <v>30</v>
      </c>
      <c r="M10" s="10" t="s">
        <v>31</v>
      </c>
    </row>
    <row r="11" spans="1:13" ht="12.75">
      <c r="A11" s="4" t="s">
        <v>32</v>
      </c>
      <c r="B11">
        <v>0</v>
      </c>
      <c r="M11" s="10" t="s">
        <v>33</v>
      </c>
    </row>
    <row r="12" spans="1:13" ht="12.75">
      <c r="A12" t="s">
        <v>34</v>
      </c>
      <c r="B12">
        <v>20</v>
      </c>
      <c r="C12" t="s">
        <v>35</v>
      </c>
      <c r="M12" t="s">
        <v>85</v>
      </c>
    </row>
    <row r="13" spans="1:3" ht="12.75">
      <c r="A13" t="s">
        <v>36</v>
      </c>
      <c r="B13">
        <v>0.75</v>
      </c>
      <c r="C13" t="s">
        <v>37</v>
      </c>
    </row>
    <row r="14" ht="12.75">
      <c r="A14" s="3" t="s">
        <v>38</v>
      </c>
    </row>
    <row r="15" spans="1:13" ht="12.75">
      <c r="A15" t="s">
        <v>39</v>
      </c>
      <c r="B15">
        <v>0.25</v>
      </c>
      <c r="C15" t="s">
        <v>37</v>
      </c>
      <c r="E15" s="8" t="s">
        <v>40</v>
      </c>
      <c r="M15" s="10" t="s">
        <v>84</v>
      </c>
    </row>
    <row r="16" spans="1:5" ht="12.75">
      <c r="A16" t="s">
        <v>41</v>
      </c>
      <c r="B16">
        <v>152</v>
      </c>
      <c r="C16" t="s">
        <v>42</v>
      </c>
      <c r="E16" s="8" t="s">
        <v>43</v>
      </c>
    </row>
    <row r="17" spans="1:13" ht="12.75">
      <c r="A17" s="5" t="s">
        <v>44</v>
      </c>
      <c r="I17" s="12" t="s">
        <v>45</v>
      </c>
      <c r="M17" s="10" t="s">
        <v>83</v>
      </c>
    </row>
    <row r="18" spans="1:13" ht="12.75">
      <c r="A18" t="s">
        <v>87</v>
      </c>
      <c r="B18">
        <v>15</v>
      </c>
      <c r="C18" t="s">
        <v>46</v>
      </c>
      <c r="D18" s="8" t="s">
        <v>88</v>
      </c>
      <c r="I18" s="12" t="s">
        <v>47</v>
      </c>
      <c r="M18" s="10" t="s">
        <v>48</v>
      </c>
    </row>
    <row r="19" ht="12.75">
      <c r="F19" s="11" t="s">
        <v>49</v>
      </c>
    </row>
    <row r="20" ht="12.75">
      <c r="F20" s="8" t="s">
        <v>50</v>
      </c>
    </row>
    <row r="21" ht="12.75">
      <c r="F21" s="8" t="s">
        <v>51</v>
      </c>
    </row>
    <row r="22" ht="12.75">
      <c r="F22" s="8" t="s">
        <v>52</v>
      </c>
    </row>
    <row r="23" ht="12.75">
      <c r="F23" s="8" t="s">
        <v>53</v>
      </c>
    </row>
    <row r="24" ht="12.75">
      <c r="F24" s="8" t="s">
        <v>54</v>
      </c>
    </row>
    <row r="25" ht="12.75">
      <c r="F25" s="8" t="s">
        <v>55</v>
      </c>
    </row>
    <row r="26" ht="12.75">
      <c r="F26" s="8" t="s">
        <v>56</v>
      </c>
    </row>
    <row r="27" spans="16:18" ht="13.5" thickBot="1">
      <c r="P27" s="2" t="s">
        <v>57</v>
      </c>
      <c r="Q27" s="2" t="s">
        <v>57</v>
      </c>
      <c r="R27" s="2" t="s">
        <v>57</v>
      </c>
    </row>
    <row r="28" spans="1:20" s="2" customFormat="1" ht="12.75">
      <c r="A28" s="21" t="s">
        <v>58</v>
      </c>
      <c r="B28" s="22"/>
      <c r="C28" s="22"/>
      <c r="D28" s="23" t="s">
        <v>59</v>
      </c>
      <c r="E28" s="23" t="s">
        <v>60</v>
      </c>
      <c r="F28" s="23" t="s">
        <v>61</v>
      </c>
      <c r="G28" s="24" t="s">
        <v>62</v>
      </c>
      <c r="H28" s="13" t="s">
        <v>63</v>
      </c>
      <c r="I28" s="13" t="s">
        <v>64</v>
      </c>
      <c r="J28" s="13" t="s">
        <v>65</v>
      </c>
      <c r="K28" s="13" t="s">
        <v>66</v>
      </c>
      <c r="L28" s="13" t="s">
        <v>67</v>
      </c>
      <c r="M28" s="9" t="s">
        <v>68</v>
      </c>
      <c r="N28" s="13" t="s">
        <v>69</v>
      </c>
      <c r="O28" s="9" t="s">
        <v>70</v>
      </c>
      <c r="P28" s="2" t="s">
        <v>71</v>
      </c>
      <c r="Q28" s="2" t="s">
        <v>72</v>
      </c>
      <c r="R28" s="2" t="s">
        <v>73</v>
      </c>
      <c r="S28" s="9" t="s">
        <v>74</v>
      </c>
      <c r="T28" s="9" t="s">
        <v>75</v>
      </c>
    </row>
    <row r="29" spans="1:20" s="2" customFormat="1" ht="12.75">
      <c r="A29" s="25" t="s">
        <v>76</v>
      </c>
      <c r="B29" s="26"/>
      <c r="C29" s="26"/>
      <c r="D29" s="27" t="s">
        <v>77</v>
      </c>
      <c r="E29" s="27" t="s">
        <v>77</v>
      </c>
      <c r="F29" s="27" t="s">
        <v>77</v>
      </c>
      <c r="G29" s="28" t="s">
        <v>78</v>
      </c>
      <c r="H29" s="13" t="s">
        <v>79</v>
      </c>
      <c r="I29" s="13" t="s">
        <v>79</v>
      </c>
      <c r="J29" s="13" t="s">
        <v>79</v>
      </c>
      <c r="K29" s="13" t="s">
        <v>79</v>
      </c>
      <c r="L29" s="13" t="s">
        <v>37</v>
      </c>
      <c r="M29" s="9" t="s">
        <v>80</v>
      </c>
      <c r="N29" s="13" t="s">
        <v>80</v>
      </c>
      <c r="O29" s="9" t="s">
        <v>81</v>
      </c>
      <c r="P29" s="2" t="s">
        <v>81</v>
      </c>
      <c r="Q29" s="2" t="s">
        <v>81</v>
      </c>
      <c r="R29" s="2" t="s">
        <v>81</v>
      </c>
      <c r="S29" s="9" t="s">
        <v>81</v>
      </c>
      <c r="T29" s="9" t="s">
        <v>82</v>
      </c>
    </row>
    <row r="30" spans="1:20" ht="13.5" thickBot="1">
      <c r="A30" s="29"/>
      <c r="B30" s="30"/>
      <c r="C30" s="31" t="s">
        <v>89</v>
      </c>
      <c r="D30" s="32"/>
      <c r="E30" s="32"/>
      <c r="F30" s="32"/>
      <c r="G30" s="33"/>
      <c r="M30" s="10">
        <v>2.5</v>
      </c>
      <c r="T30" s="10">
        <v>0</v>
      </c>
    </row>
    <row r="31" spans="1:20" ht="12.75">
      <c r="A31" s="16">
        <v>135</v>
      </c>
      <c r="B31" s="18">
        <v>1445</v>
      </c>
      <c r="C31" s="6"/>
      <c r="D31" s="7">
        <v>0.104</v>
      </c>
      <c r="E31" s="7">
        <v>0.322</v>
      </c>
      <c r="F31" s="7">
        <v>0.368</v>
      </c>
      <c r="G31" s="7">
        <v>6.072</v>
      </c>
      <c r="H31" s="12">
        <f>(G31/$B$6)^2/$B$4</f>
        <v>0.8634469320843092</v>
      </c>
      <c r="I31" s="12">
        <f>$B$8*$B$7*(F31-E31)/0.04/$B$5/10</f>
        <v>0.04688549999999998</v>
      </c>
      <c r="J31" s="12">
        <f>M31*D31</f>
        <v>0.26</v>
      </c>
      <c r="K31" s="12">
        <f>H31-I31-J31</f>
        <v>0.5565614320843092</v>
      </c>
      <c r="L31" s="12">
        <f>(E31+F31)/2/0.04</f>
        <v>8.625</v>
      </c>
      <c r="M31" s="10">
        <f>IF(B31=0,AVERAGE(N44:N53),M30)</f>
        <v>2.5</v>
      </c>
      <c r="N31" s="12">
        <f>(H31-I31)/D31</f>
        <v>7.8515522315798965</v>
      </c>
      <c r="O31" s="10">
        <f>IF(L31=0,0,K31/4.186/L31*3600)</f>
        <v>55.495437670177694</v>
      </c>
      <c r="P31">
        <f>IF(K31&lt;0,0,"")</f>
      </c>
      <c r="Q31">
        <f>IF(AND(K31&gt;0,K31&lt;$B$12/100*H31,L31&lt;$B$13),0,"")</f>
      </c>
      <c r="R31" t="str">
        <f>IF(AND(L31&lt;$B$15,K31&gt;0.2*H31),"OverFlow","OK")</f>
        <v>OK</v>
      </c>
      <c r="S31" s="10">
        <f>IF(O31&lt;0,0,IF(R31="OK",MIN(O31:Q31),0))</f>
        <v>55.495437670177694</v>
      </c>
      <c r="T31" s="10">
        <f>T30+S31*($B$18/60)</f>
        <v>13.873859417544423</v>
      </c>
    </row>
    <row r="32" spans="1:20" ht="12.75">
      <c r="A32">
        <v>135</v>
      </c>
      <c r="B32" s="19">
        <v>1500</v>
      </c>
      <c r="D32" s="8">
        <v>0.109</v>
      </c>
      <c r="E32" s="8">
        <v>0.311</v>
      </c>
      <c r="F32" s="8">
        <v>0.352</v>
      </c>
      <c r="G32" s="8">
        <v>6.066</v>
      </c>
      <c r="H32" s="12">
        <f aca="true" t="shared" si="0" ref="H32:H95">(G32/$B$6)^2/$B$4</f>
        <v>0.8617413583138172</v>
      </c>
      <c r="I32" s="12">
        <f aca="true" t="shared" si="1" ref="I32:I95">$B$8*$B$7*(F32-E32)/0.04/$B$5/10</f>
        <v>0.04178924999999998</v>
      </c>
      <c r="J32" s="12">
        <f aca="true" t="shared" si="2" ref="J32:J95">M32*D32</f>
        <v>0.2725</v>
      </c>
      <c r="K32" s="12">
        <f aca="true" t="shared" si="3" ref="K32:K95">H32-I32-J32</f>
        <v>0.5474521083138171</v>
      </c>
      <c r="L32" s="12">
        <f aca="true" t="shared" si="4" ref="L32:L95">(E32+F32)/2/0.04</f>
        <v>8.2875</v>
      </c>
      <c r="M32" s="10">
        <f aca="true" t="shared" si="5" ref="M32:M95">IF(B32=0,AVERAGE(N45:N54),M31)</f>
        <v>2.5</v>
      </c>
      <c r="N32" s="12">
        <f aca="true" t="shared" si="6" ref="N32:N95">(H32-I32)/D32</f>
        <v>7.522496406548782</v>
      </c>
      <c r="O32" s="10">
        <f aca="true" t="shared" si="7" ref="O32:O95">IF(L32=0,0,K32/4.186/L32*3600)</f>
        <v>56.81014110612887</v>
      </c>
      <c r="P32">
        <f aca="true" t="shared" si="8" ref="P32:P95">IF(K32&lt;0,0,"")</f>
      </c>
      <c r="Q32">
        <f aca="true" t="shared" si="9" ref="Q32:Q95">IF(AND(K32&gt;0,K32&lt;$B$12/100*H32,L32&lt;$B$13),0,"")</f>
      </c>
      <c r="R32" t="str">
        <f aca="true" t="shared" si="10" ref="R32:R95">IF(AND(L32&lt;$B$15,K32&gt;0.2*H32),"OverFlow","OK")</f>
        <v>OK</v>
      </c>
      <c r="S32" s="10">
        <f aca="true" t="shared" si="11" ref="S32:S95">IF(O32&lt;0,0,IF(R32="OK",MIN(O32:Q32),0))</f>
        <v>56.81014110612887</v>
      </c>
      <c r="T32" s="10">
        <f aca="true" t="shared" si="12" ref="T32:T95">T31+S32*($B$18/60)</f>
        <v>28.07639469407664</v>
      </c>
    </row>
    <row r="33" spans="1:20" ht="12.75">
      <c r="A33">
        <v>135</v>
      </c>
      <c r="B33" s="19">
        <v>1515</v>
      </c>
      <c r="D33" s="8">
        <v>0.126</v>
      </c>
      <c r="E33" s="8">
        <v>0.298</v>
      </c>
      <c r="F33" s="8">
        <v>0.344</v>
      </c>
      <c r="G33" s="8">
        <v>6.064</v>
      </c>
      <c r="H33" s="12">
        <f t="shared" si="0"/>
        <v>0.8611732084309133</v>
      </c>
      <c r="I33" s="12">
        <f t="shared" si="1"/>
        <v>0.04688549999999998</v>
      </c>
      <c r="J33" s="12">
        <f t="shared" si="2"/>
        <v>0.315</v>
      </c>
      <c r="K33" s="12">
        <f t="shared" si="3"/>
        <v>0.49928770843091325</v>
      </c>
      <c r="L33" s="12">
        <f t="shared" si="4"/>
        <v>8.024999999999999</v>
      </c>
      <c r="M33" s="10">
        <f t="shared" si="5"/>
        <v>2.5</v>
      </c>
      <c r="N33" s="12">
        <f t="shared" si="6"/>
        <v>6.462600860562803</v>
      </c>
      <c r="O33" s="10">
        <f t="shared" si="7"/>
        <v>53.50681623364897</v>
      </c>
      <c r="P33">
        <f t="shared" si="8"/>
      </c>
      <c r="Q33">
        <f t="shared" si="9"/>
      </c>
      <c r="R33" t="str">
        <f t="shared" si="10"/>
        <v>OK</v>
      </c>
      <c r="S33" s="10">
        <f t="shared" si="11"/>
        <v>53.50681623364897</v>
      </c>
      <c r="T33" s="10">
        <f t="shared" si="12"/>
        <v>41.453098752488884</v>
      </c>
    </row>
    <row r="34" spans="1:20" ht="12.75">
      <c r="A34">
        <v>135</v>
      </c>
      <c r="B34" s="19">
        <v>1530</v>
      </c>
      <c r="D34" s="8">
        <v>0.138</v>
      </c>
      <c r="E34" s="8">
        <v>0.291</v>
      </c>
      <c r="F34" s="8">
        <v>0.341</v>
      </c>
      <c r="G34" s="8">
        <v>6.068</v>
      </c>
      <c r="H34" s="12">
        <f t="shared" si="0"/>
        <v>0.8623096955503511</v>
      </c>
      <c r="I34" s="12">
        <f t="shared" si="1"/>
        <v>0.05096250000000004</v>
      </c>
      <c r="J34" s="12">
        <f t="shared" si="2"/>
        <v>0.34500000000000003</v>
      </c>
      <c r="K34" s="12">
        <f t="shared" si="3"/>
        <v>0.46634719555035103</v>
      </c>
      <c r="L34" s="12">
        <f t="shared" si="4"/>
        <v>7.9</v>
      </c>
      <c r="M34" s="10">
        <f t="shared" si="5"/>
        <v>2.5</v>
      </c>
      <c r="N34" s="12">
        <f t="shared" si="6"/>
        <v>5.87932750398805</v>
      </c>
      <c r="O34" s="10">
        <f t="shared" si="7"/>
        <v>50.76747397839887</v>
      </c>
      <c r="P34">
        <f t="shared" si="8"/>
      </c>
      <c r="Q34">
        <f t="shared" si="9"/>
      </c>
      <c r="R34" t="str">
        <f t="shared" si="10"/>
        <v>OK</v>
      </c>
      <c r="S34" s="10">
        <f t="shared" si="11"/>
        <v>50.76747397839887</v>
      </c>
      <c r="T34" s="10">
        <f t="shared" si="12"/>
        <v>54.1449672470886</v>
      </c>
    </row>
    <row r="35" spans="1:20" ht="12.75">
      <c r="A35">
        <v>135</v>
      </c>
      <c r="B35" s="19">
        <v>1545</v>
      </c>
      <c r="D35" s="8">
        <v>0.151</v>
      </c>
      <c r="E35" s="8">
        <v>0.288</v>
      </c>
      <c r="F35" s="8">
        <v>0.345</v>
      </c>
      <c r="G35" s="8">
        <v>6.078</v>
      </c>
      <c r="H35" s="12">
        <f t="shared" si="0"/>
        <v>0.8651541920374707</v>
      </c>
      <c r="I35" s="12">
        <f t="shared" si="1"/>
        <v>0.05809724999999999</v>
      </c>
      <c r="J35" s="12">
        <f t="shared" si="2"/>
        <v>0.3775</v>
      </c>
      <c r="K35" s="12">
        <f t="shared" si="3"/>
        <v>0.4295569420374707</v>
      </c>
      <c r="L35" s="12">
        <f t="shared" si="4"/>
        <v>7.9125</v>
      </c>
      <c r="M35" s="10">
        <f t="shared" si="5"/>
        <v>2.5</v>
      </c>
      <c r="N35" s="12">
        <f t="shared" si="6"/>
        <v>5.344747960513051</v>
      </c>
      <c r="O35" s="10">
        <f t="shared" si="7"/>
        <v>46.68854026578913</v>
      </c>
      <c r="P35">
        <f t="shared" si="8"/>
      </c>
      <c r="Q35">
        <f t="shared" si="9"/>
      </c>
      <c r="R35" t="str">
        <f t="shared" si="10"/>
        <v>OK</v>
      </c>
      <c r="S35" s="10">
        <f t="shared" si="11"/>
        <v>46.68854026578913</v>
      </c>
      <c r="T35" s="10">
        <f t="shared" si="12"/>
        <v>65.81710231353588</v>
      </c>
    </row>
    <row r="36" spans="1:20" ht="12.75">
      <c r="A36">
        <v>135</v>
      </c>
      <c r="B36" s="19">
        <v>1600</v>
      </c>
      <c r="D36" s="8">
        <v>0.143</v>
      </c>
      <c r="E36" s="8">
        <v>0.292</v>
      </c>
      <c r="F36" s="8">
        <v>0.345</v>
      </c>
      <c r="G36" s="8">
        <v>6.06</v>
      </c>
      <c r="H36" s="12">
        <f t="shared" si="0"/>
        <v>0.8600374707259952</v>
      </c>
      <c r="I36" s="12">
        <f t="shared" si="1"/>
        <v>0.05402024999999999</v>
      </c>
      <c r="J36" s="12">
        <f t="shared" si="2"/>
        <v>0.3575</v>
      </c>
      <c r="K36" s="12">
        <f t="shared" si="3"/>
        <v>0.44851722072599526</v>
      </c>
      <c r="L36" s="12">
        <f t="shared" si="4"/>
        <v>7.9625</v>
      </c>
      <c r="M36" s="10">
        <f t="shared" si="5"/>
        <v>2.5</v>
      </c>
      <c r="N36" s="12">
        <f t="shared" si="6"/>
        <v>5.636484061020946</v>
      </c>
      <c r="O36" s="10">
        <f t="shared" si="7"/>
        <v>48.44321453101376</v>
      </c>
      <c r="P36">
        <f t="shared" si="8"/>
      </c>
      <c r="Q36">
        <f t="shared" si="9"/>
      </c>
      <c r="R36" t="str">
        <f t="shared" si="10"/>
        <v>OK</v>
      </c>
      <c r="S36" s="10">
        <f t="shared" si="11"/>
        <v>48.44321453101376</v>
      </c>
      <c r="T36" s="10">
        <f t="shared" si="12"/>
        <v>77.92790594628933</v>
      </c>
    </row>
    <row r="37" spans="1:20" ht="12.75">
      <c r="A37">
        <v>135</v>
      </c>
      <c r="B37" s="19">
        <v>1615</v>
      </c>
      <c r="D37" s="8">
        <v>0.152</v>
      </c>
      <c r="E37" s="8">
        <v>0.293</v>
      </c>
      <c r="F37" s="8">
        <v>0.348</v>
      </c>
      <c r="G37" s="8">
        <v>6.066</v>
      </c>
      <c r="H37" s="12">
        <f t="shared" si="0"/>
        <v>0.8617413583138172</v>
      </c>
      <c r="I37" s="12">
        <f t="shared" si="1"/>
        <v>0.05605874999999999</v>
      </c>
      <c r="J37" s="12">
        <f t="shared" si="2"/>
        <v>0.38</v>
      </c>
      <c r="K37" s="12">
        <f t="shared" si="3"/>
        <v>0.4256826083138171</v>
      </c>
      <c r="L37" s="12">
        <f t="shared" si="4"/>
        <v>8.0125</v>
      </c>
      <c r="M37" s="10">
        <f t="shared" si="5"/>
        <v>2.5</v>
      </c>
      <c r="N37" s="12">
        <f t="shared" si="6"/>
        <v>5.300543475748797</v>
      </c>
      <c r="O37" s="10">
        <f t="shared" si="7"/>
        <v>45.689998231374965</v>
      </c>
      <c r="P37">
        <f t="shared" si="8"/>
      </c>
      <c r="Q37">
        <f t="shared" si="9"/>
      </c>
      <c r="R37" t="str">
        <f t="shared" si="10"/>
        <v>OK</v>
      </c>
      <c r="S37" s="10">
        <f t="shared" si="11"/>
        <v>45.689998231374965</v>
      </c>
      <c r="T37" s="10">
        <f t="shared" si="12"/>
        <v>89.35040550413306</v>
      </c>
    </row>
    <row r="38" spans="1:20" ht="12.75">
      <c r="A38">
        <v>135</v>
      </c>
      <c r="B38" s="19">
        <v>1630</v>
      </c>
      <c r="D38" s="8">
        <v>0.159</v>
      </c>
      <c r="E38" s="8">
        <v>0.294</v>
      </c>
      <c r="F38" s="8">
        <v>0.351</v>
      </c>
      <c r="G38" s="8">
        <v>6.05</v>
      </c>
      <c r="H38" s="12">
        <f t="shared" si="0"/>
        <v>0.8572014051522248</v>
      </c>
      <c r="I38" s="12">
        <f t="shared" si="1"/>
        <v>0.05809724999999999</v>
      </c>
      <c r="J38" s="12">
        <f t="shared" si="2"/>
        <v>0.3975</v>
      </c>
      <c r="K38" s="12">
        <f t="shared" si="3"/>
        <v>0.40160415515222475</v>
      </c>
      <c r="L38" s="12">
        <f t="shared" si="4"/>
        <v>8.0625</v>
      </c>
      <c r="M38" s="10">
        <f t="shared" si="5"/>
        <v>2.5</v>
      </c>
      <c r="N38" s="12">
        <f t="shared" si="6"/>
        <v>5.025812296554872</v>
      </c>
      <c r="O38" s="10">
        <f t="shared" si="7"/>
        <v>42.83825253015431</v>
      </c>
      <c r="P38">
        <f t="shared" si="8"/>
      </c>
      <c r="Q38">
        <f t="shared" si="9"/>
      </c>
      <c r="R38" t="str">
        <f t="shared" si="10"/>
        <v>OK</v>
      </c>
      <c r="S38" s="10">
        <f t="shared" si="11"/>
        <v>42.83825253015431</v>
      </c>
      <c r="T38" s="10">
        <f t="shared" si="12"/>
        <v>100.05996863667164</v>
      </c>
    </row>
    <row r="39" spans="1:20" ht="12.75">
      <c r="A39">
        <v>135</v>
      </c>
      <c r="B39" s="19">
        <v>1645</v>
      </c>
      <c r="D39" s="8">
        <v>0.171</v>
      </c>
      <c r="E39" s="8">
        <v>0.295</v>
      </c>
      <c r="F39" s="8">
        <v>0.361</v>
      </c>
      <c r="G39" s="8">
        <v>6.071</v>
      </c>
      <c r="H39" s="12">
        <f t="shared" si="0"/>
        <v>0.8631625526932083</v>
      </c>
      <c r="I39" s="12">
        <f t="shared" si="1"/>
        <v>0.06727049999999998</v>
      </c>
      <c r="J39" s="12">
        <f t="shared" si="2"/>
        <v>0.42750000000000005</v>
      </c>
      <c r="K39" s="12">
        <f t="shared" si="3"/>
        <v>0.36839205269320824</v>
      </c>
      <c r="L39" s="12">
        <f t="shared" si="4"/>
        <v>8.2</v>
      </c>
      <c r="M39" s="10">
        <f t="shared" si="5"/>
        <v>2.5</v>
      </c>
      <c r="N39" s="12">
        <f t="shared" si="6"/>
        <v>4.6543394894339665</v>
      </c>
      <c r="O39" s="10">
        <f t="shared" si="7"/>
        <v>38.63666896902421</v>
      </c>
      <c r="P39">
        <f t="shared" si="8"/>
      </c>
      <c r="Q39">
        <f t="shared" si="9"/>
      </c>
      <c r="R39" t="str">
        <f t="shared" si="10"/>
        <v>OK</v>
      </c>
      <c r="S39" s="10">
        <f t="shared" si="11"/>
        <v>38.63666896902421</v>
      </c>
      <c r="T39" s="10">
        <f t="shared" si="12"/>
        <v>109.71913587892769</v>
      </c>
    </row>
    <row r="40" spans="1:20" ht="12.75">
      <c r="A40">
        <v>135</v>
      </c>
      <c r="B40" s="19">
        <v>1700</v>
      </c>
      <c r="D40" s="8">
        <v>0.16</v>
      </c>
      <c r="E40" s="8">
        <v>0.305</v>
      </c>
      <c r="F40" s="8">
        <v>0.37</v>
      </c>
      <c r="G40" s="8">
        <v>6.06</v>
      </c>
      <c r="H40" s="12">
        <f t="shared" si="0"/>
        <v>0.8600374707259952</v>
      </c>
      <c r="I40" s="12">
        <f t="shared" si="1"/>
        <v>0.06625125</v>
      </c>
      <c r="J40" s="12">
        <f t="shared" si="2"/>
        <v>0.4</v>
      </c>
      <c r="K40" s="12">
        <f t="shared" si="3"/>
        <v>0.39378622072599523</v>
      </c>
      <c r="L40" s="12">
        <f t="shared" si="4"/>
        <v>8.4375</v>
      </c>
      <c r="M40" s="10">
        <f t="shared" si="5"/>
        <v>2.5</v>
      </c>
      <c r="N40" s="12">
        <f t="shared" si="6"/>
        <v>4.96116387953747</v>
      </c>
      <c r="O40" s="10">
        <f t="shared" si="7"/>
        <v>40.13747113626962</v>
      </c>
      <c r="P40">
        <f t="shared" si="8"/>
      </c>
      <c r="Q40">
        <f t="shared" si="9"/>
      </c>
      <c r="R40" t="str">
        <f t="shared" si="10"/>
        <v>OK</v>
      </c>
      <c r="S40" s="10">
        <f t="shared" si="11"/>
        <v>40.13747113626962</v>
      </c>
      <c r="T40" s="10">
        <f t="shared" si="12"/>
        <v>119.75350366299509</v>
      </c>
    </row>
    <row r="41" spans="1:20" ht="12.75">
      <c r="A41">
        <v>135</v>
      </c>
      <c r="B41" s="19">
        <v>1715</v>
      </c>
      <c r="D41" s="8">
        <v>0.156</v>
      </c>
      <c r="E41" s="8">
        <v>0.316</v>
      </c>
      <c r="F41" s="8">
        <v>0.377</v>
      </c>
      <c r="G41" s="8">
        <v>6.051</v>
      </c>
      <c r="H41" s="12">
        <f t="shared" si="0"/>
        <v>0.8574848009367682</v>
      </c>
      <c r="I41" s="12">
        <f t="shared" si="1"/>
        <v>0.06217425</v>
      </c>
      <c r="J41" s="12">
        <f t="shared" si="2"/>
        <v>0.39</v>
      </c>
      <c r="K41" s="12">
        <f t="shared" si="3"/>
        <v>0.40531055093676815</v>
      </c>
      <c r="L41" s="12">
        <f t="shared" si="4"/>
        <v>8.662500000000001</v>
      </c>
      <c r="M41" s="10">
        <f t="shared" si="5"/>
        <v>2.5</v>
      </c>
      <c r="N41" s="12">
        <f t="shared" si="6"/>
        <v>5.098144557286975</v>
      </c>
      <c r="O41" s="10">
        <f t="shared" si="7"/>
        <v>40.239070339525625</v>
      </c>
      <c r="P41">
        <f t="shared" si="8"/>
      </c>
      <c r="Q41">
        <f t="shared" si="9"/>
      </c>
      <c r="R41" t="str">
        <f t="shared" si="10"/>
        <v>OK</v>
      </c>
      <c r="S41" s="10">
        <f t="shared" si="11"/>
        <v>40.239070339525625</v>
      </c>
      <c r="T41" s="10">
        <f t="shared" si="12"/>
        <v>129.8132712478765</v>
      </c>
    </row>
    <row r="42" spans="1:20" ht="12.75">
      <c r="A42">
        <v>135</v>
      </c>
      <c r="B42" s="19">
        <v>1730</v>
      </c>
      <c r="D42" s="8">
        <v>0.163</v>
      </c>
      <c r="E42" s="8">
        <v>0.319</v>
      </c>
      <c r="F42" s="8">
        <v>0.381</v>
      </c>
      <c r="G42" s="8">
        <v>6.037</v>
      </c>
      <c r="H42" s="12">
        <f t="shared" si="0"/>
        <v>0.8535215222482435</v>
      </c>
      <c r="I42" s="12">
        <f t="shared" si="1"/>
        <v>0.0631935</v>
      </c>
      <c r="J42" s="12">
        <f t="shared" si="2"/>
        <v>0.40750000000000003</v>
      </c>
      <c r="K42" s="12">
        <f t="shared" si="3"/>
        <v>0.38282802224824347</v>
      </c>
      <c r="L42" s="12">
        <f t="shared" si="4"/>
        <v>8.75</v>
      </c>
      <c r="M42" s="10">
        <f t="shared" si="5"/>
        <v>2.5</v>
      </c>
      <c r="N42" s="12">
        <f t="shared" si="6"/>
        <v>4.848638173302107</v>
      </c>
      <c r="O42" s="10">
        <f t="shared" si="7"/>
        <v>37.62694369240807</v>
      </c>
      <c r="P42">
        <f t="shared" si="8"/>
      </c>
      <c r="Q42">
        <f t="shared" si="9"/>
      </c>
      <c r="R42" t="str">
        <f t="shared" si="10"/>
        <v>OK</v>
      </c>
      <c r="S42" s="10">
        <f t="shared" si="11"/>
        <v>37.62694369240807</v>
      </c>
      <c r="T42" s="10">
        <f t="shared" si="12"/>
        <v>139.2200071709785</v>
      </c>
    </row>
    <row r="43" spans="1:20" ht="12.75">
      <c r="A43">
        <v>135</v>
      </c>
      <c r="B43" s="19">
        <v>1745</v>
      </c>
      <c r="D43" s="8">
        <v>0.17</v>
      </c>
      <c r="E43" s="8">
        <v>0.32</v>
      </c>
      <c r="F43" s="8">
        <v>0.384</v>
      </c>
      <c r="G43" s="8">
        <v>6.05</v>
      </c>
      <c r="H43" s="12">
        <f t="shared" si="0"/>
        <v>0.8572014051522248</v>
      </c>
      <c r="I43" s="12">
        <f t="shared" si="1"/>
        <v>0.065232</v>
      </c>
      <c r="J43" s="12">
        <f t="shared" si="2"/>
        <v>0.42500000000000004</v>
      </c>
      <c r="K43" s="12">
        <f t="shared" si="3"/>
        <v>0.36696940515222476</v>
      </c>
      <c r="L43" s="12">
        <f t="shared" si="4"/>
        <v>8.799999999999999</v>
      </c>
      <c r="M43" s="10">
        <f t="shared" si="5"/>
        <v>2.5</v>
      </c>
      <c r="N43" s="12">
        <f t="shared" si="6"/>
        <v>4.6586435597189695</v>
      </c>
      <c r="O43" s="10">
        <f t="shared" si="7"/>
        <v>35.86331762118341</v>
      </c>
      <c r="P43">
        <f t="shared" si="8"/>
      </c>
      <c r="Q43">
        <f t="shared" si="9"/>
      </c>
      <c r="R43" t="str">
        <f t="shared" si="10"/>
        <v>OK</v>
      </c>
      <c r="S43" s="10">
        <f t="shared" si="11"/>
        <v>35.86331762118341</v>
      </c>
      <c r="T43" s="10">
        <f t="shared" si="12"/>
        <v>148.18583657627437</v>
      </c>
    </row>
    <row r="44" spans="1:20" ht="12.75">
      <c r="A44">
        <v>135</v>
      </c>
      <c r="B44" s="19">
        <v>1800</v>
      </c>
      <c r="D44" s="8">
        <v>0.175</v>
      </c>
      <c r="E44" s="8">
        <v>0.321</v>
      </c>
      <c r="F44" s="8">
        <v>0.387</v>
      </c>
      <c r="G44" s="8">
        <v>6.042</v>
      </c>
      <c r="H44" s="12">
        <f t="shared" si="0"/>
        <v>0.854935925058548</v>
      </c>
      <c r="I44" s="12">
        <f t="shared" si="1"/>
        <v>0.06727049999999998</v>
      </c>
      <c r="J44" s="12">
        <f t="shared" si="2"/>
        <v>0.4375</v>
      </c>
      <c r="K44" s="12">
        <f t="shared" si="3"/>
        <v>0.350165425058548</v>
      </c>
      <c r="L44" s="12">
        <f t="shared" si="4"/>
        <v>8.85</v>
      </c>
      <c r="M44" s="10">
        <f t="shared" si="5"/>
        <v>2.5</v>
      </c>
      <c r="N44" s="12">
        <f t="shared" si="6"/>
        <v>4.500945286048846</v>
      </c>
      <c r="O44" s="10">
        <f t="shared" si="7"/>
        <v>34.027752724599154</v>
      </c>
      <c r="P44">
        <f t="shared" si="8"/>
      </c>
      <c r="Q44">
        <f t="shared" si="9"/>
      </c>
      <c r="R44" t="str">
        <f t="shared" si="10"/>
        <v>OK</v>
      </c>
      <c r="S44" s="10">
        <f t="shared" si="11"/>
        <v>34.027752724599154</v>
      </c>
      <c r="T44" s="10">
        <f t="shared" si="12"/>
        <v>156.69277475742416</v>
      </c>
    </row>
    <row r="45" spans="1:20" ht="12.75">
      <c r="A45">
        <v>135</v>
      </c>
      <c r="B45" s="19">
        <v>1815</v>
      </c>
      <c r="D45" s="8">
        <v>0.18</v>
      </c>
      <c r="E45" s="8">
        <v>0.322</v>
      </c>
      <c r="F45" s="8">
        <v>0.391</v>
      </c>
      <c r="G45" s="8">
        <v>6.03</v>
      </c>
      <c r="H45" s="12">
        <f t="shared" si="0"/>
        <v>0.851543325526932</v>
      </c>
      <c r="I45" s="12">
        <f t="shared" si="1"/>
        <v>0.07032825000000001</v>
      </c>
      <c r="J45" s="12">
        <f t="shared" si="2"/>
        <v>0.44999999999999996</v>
      </c>
      <c r="K45" s="12">
        <f t="shared" si="3"/>
        <v>0.3312150755269321</v>
      </c>
      <c r="L45" s="12">
        <f t="shared" si="4"/>
        <v>8.912500000000001</v>
      </c>
      <c r="M45" s="10">
        <f t="shared" si="5"/>
        <v>2.5</v>
      </c>
      <c r="N45" s="12">
        <f t="shared" si="6"/>
        <v>4.3400837529274</v>
      </c>
      <c r="O45" s="10">
        <f t="shared" si="7"/>
        <v>31.960519487504403</v>
      </c>
      <c r="P45">
        <f t="shared" si="8"/>
      </c>
      <c r="Q45">
        <f t="shared" si="9"/>
      </c>
      <c r="R45" t="str">
        <f t="shared" si="10"/>
        <v>OK</v>
      </c>
      <c r="S45" s="10">
        <f t="shared" si="11"/>
        <v>31.960519487504403</v>
      </c>
      <c r="T45" s="10">
        <f t="shared" si="12"/>
        <v>164.68290462930025</v>
      </c>
    </row>
    <row r="46" spans="1:20" ht="12.75">
      <c r="A46">
        <v>135</v>
      </c>
      <c r="B46" s="19">
        <v>1830</v>
      </c>
      <c r="D46" s="8">
        <v>0.185</v>
      </c>
      <c r="E46" s="8">
        <v>0.323</v>
      </c>
      <c r="F46" s="8">
        <v>0.394</v>
      </c>
      <c r="G46" s="8">
        <v>6.048</v>
      </c>
      <c r="H46" s="12">
        <f t="shared" si="0"/>
        <v>0.8566347540983607</v>
      </c>
      <c r="I46" s="12">
        <f t="shared" si="1"/>
        <v>0.07236675000000001</v>
      </c>
      <c r="J46" s="12">
        <f t="shared" si="2"/>
        <v>0.4625</v>
      </c>
      <c r="K46" s="12">
        <f t="shared" si="3"/>
        <v>0.3217680040983606</v>
      </c>
      <c r="L46" s="12">
        <f t="shared" si="4"/>
        <v>8.9625</v>
      </c>
      <c r="M46" s="10">
        <f t="shared" si="5"/>
        <v>2.5</v>
      </c>
      <c r="N46" s="12">
        <f t="shared" si="6"/>
        <v>4.239286508639787</v>
      </c>
      <c r="O46" s="10">
        <f t="shared" si="7"/>
        <v>30.87571082073</v>
      </c>
      <c r="P46">
        <f t="shared" si="8"/>
      </c>
      <c r="Q46">
        <f t="shared" si="9"/>
      </c>
      <c r="R46" t="str">
        <f t="shared" si="10"/>
        <v>OK</v>
      </c>
      <c r="S46" s="10">
        <f t="shared" si="11"/>
        <v>30.87571082073</v>
      </c>
      <c r="T46" s="10">
        <f t="shared" si="12"/>
        <v>172.40183233448275</v>
      </c>
    </row>
    <row r="47" spans="1:20" ht="12.75">
      <c r="A47">
        <v>135</v>
      </c>
      <c r="B47" s="19">
        <v>1845</v>
      </c>
      <c r="D47" s="8">
        <v>0.191</v>
      </c>
      <c r="E47" s="8">
        <v>0.323</v>
      </c>
      <c r="F47" s="8">
        <v>0.398</v>
      </c>
      <c r="G47" s="8">
        <v>6.039</v>
      </c>
      <c r="H47" s="12">
        <f t="shared" si="0"/>
        <v>0.8540871428571426</v>
      </c>
      <c r="I47" s="12">
        <f t="shared" si="1"/>
        <v>0.07644375</v>
      </c>
      <c r="J47" s="12">
        <f t="shared" si="2"/>
        <v>0.47750000000000004</v>
      </c>
      <c r="K47" s="12">
        <f t="shared" si="3"/>
        <v>0.30014339285714253</v>
      </c>
      <c r="L47" s="12">
        <f t="shared" si="4"/>
        <v>9.012500000000001</v>
      </c>
      <c r="M47" s="10">
        <f t="shared" si="5"/>
        <v>2.5</v>
      </c>
      <c r="N47" s="12">
        <f t="shared" si="6"/>
        <v>4.071431376215406</v>
      </c>
      <c r="O47" s="10">
        <f t="shared" si="7"/>
        <v>28.640908285811378</v>
      </c>
      <c r="P47">
        <f t="shared" si="8"/>
      </c>
      <c r="Q47">
        <f t="shared" si="9"/>
      </c>
      <c r="R47" t="str">
        <f t="shared" si="10"/>
        <v>OK</v>
      </c>
      <c r="S47" s="10">
        <f t="shared" si="11"/>
        <v>28.640908285811378</v>
      </c>
      <c r="T47" s="10">
        <f t="shared" si="12"/>
        <v>179.5620594059356</v>
      </c>
    </row>
    <row r="48" spans="1:20" ht="12.75">
      <c r="A48">
        <v>135</v>
      </c>
      <c r="B48" s="19">
        <v>1900</v>
      </c>
      <c r="D48" s="8">
        <v>0.195</v>
      </c>
      <c r="E48" s="8">
        <v>0.324</v>
      </c>
      <c r="F48" s="8">
        <v>0.401</v>
      </c>
      <c r="G48" s="8">
        <v>6.04</v>
      </c>
      <c r="H48" s="12">
        <f t="shared" si="0"/>
        <v>0.8543700234192037</v>
      </c>
      <c r="I48" s="12">
        <f t="shared" si="1"/>
        <v>0.07848225000000002</v>
      </c>
      <c r="J48" s="12">
        <f t="shared" si="2"/>
        <v>0.48750000000000004</v>
      </c>
      <c r="K48" s="12">
        <f t="shared" si="3"/>
        <v>0.28838777341920363</v>
      </c>
      <c r="L48" s="12">
        <f t="shared" si="4"/>
        <v>9.062500000000002</v>
      </c>
      <c r="M48" s="10">
        <f t="shared" si="5"/>
        <v>2.5</v>
      </c>
      <c r="N48" s="12">
        <f t="shared" si="6"/>
        <v>3.9789116585600186</v>
      </c>
      <c r="O48" s="10">
        <f t="shared" si="7"/>
        <v>27.36730933809929</v>
      </c>
      <c r="P48">
        <f t="shared" si="8"/>
      </c>
      <c r="Q48">
        <f t="shared" si="9"/>
      </c>
      <c r="R48" t="str">
        <f t="shared" si="10"/>
        <v>OK</v>
      </c>
      <c r="S48" s="10">
        <f t="shared" si="11"/>
        <v>27.36730933809929</v>
      </c>
      <c r="T48" s="10">
        <f t="shared" si="12"/>
        <v>186.40388674046042</v>
      </c>
    </row>
    <row r="49" spans="1:20" ht="12.75">
      <c r="A49">
        <v>135</v>
      </c>
      <c r="B49" s="19">
        <v>1915</v>
      </c>
      <c r="D49" s="8">
        <v>0.196</v>
      </c>
      <c r="E49" s="8">
        <v>0.326</v>
      </c>
      <c r="F49" s="8">
        <v>0.406</v>
      </c>
      <c r="G49" s="8">
        <v>6.026</v>
      </c>
      <c r="H49" s="12">
        <f t="shared" si="0"/>
        <v>0.850413957845433</v>
      </c>
      <c r="I49" s="12">
        <f t="shared" si="1"/>
        <v>0.08154000000000002</v>
      </c>
      <c r="J49" s="12">
        <f t="shared" si="2"/>
        <v>0.49</v>
      </c>
      <c r="K49" s="12">
        <f t="shared" si="3"/>
        <v>0.278873957845433</v>
      </c>
      <c r="L49" s="12">
        <f t="shared" si="4"/>
        <v>9.15</v>
      </c>
      <c r="M49" s="10">
        <f t="shared" si="5"/>
        <v>2.5</v>
      </c>
      <c r="N49" s="12">
        <f t="shared" si="6"/>
        <v>3.9228263155379235</v>
      </c>
      <c r="O49" s="10">
        <f t="shared" si="7"/>
        <v>26.21139547238019</v>
      </c>
      <c r="P49">
        <f t="shared" si="8"/>
      </c>
      <c r="Q49">
        <f t="shared" si="9"/>
      </c>
      <c r="R49" t="str">
        <f t="shared" si="10"/>
        <v>OK</v>
      </c>
      <c r="S49" s="10">
        <f t="shared" si="11"/>
        <v>26.21139547238019</v>
      </c>
      <c r="T49" s="10">
        <f t="shared" si="12"/>
        <v>192.95673560855548</v>
      </c>
    </row>
    <row r="50" spans="1:20" ht="12.75">
      <c r="A50">
        <v>135</v>
      </c>
      <c r="B50" s="19">
        <v>1930</v>
      </c>
      <c r="D50" s="8">
        <v>0.199</v>
      </c>
      <c r="E50" s="8">
        <v>0.329</v>
      </c>
      <c r="F50" s="8">
        <v>0.41</v>
      </c>
      <c r="G50" s="8">
        <v>6.037</v>
      </c>
      <c r="H50" s="12">
        <f t="shared" si="0"/>
        <v>0.8535215222482435</v>
      </c>
      <c r="I50" s="12">
        <f t="shared" si="1"/>
        <v>0.08255924999999996</v>
      </c>
      <c r="J50" s="12">
        <f t="shared" si="2"/>
        <v>0.49750000000000005</v>
      </c>
      <c r="K50" s="12">
        <f t="shared" si="3"/>
        <v>0.2734622722482435</v>
      </c>
      <c r="L50" s="12">
        <f t="shared" si="4"/>
        <v>9.237499999999999</v>
      </c>
      <c r="M50" s="10">
        <f t="shared" si="5"/>
        <v>2.5</v>
      </c>
      <c r="N50" s="12">
        <f t="shared" si="6"/>
        <v>3.8741822726042385</v>
      </c>
      <c r="O50" s="10">
        <f t="shared" si="7"/>
        <v>25.459287387979305</v>
      </c>
      <c r="P50">
        <f t="shared" si="8"/>
      </c>
      <c r="Q50">
        <f t="shared" si="9"/>
      </c>
      <c r="R50" t="str">
        <f t="shared" si="10"/>
        <v>OK</v>
      </c>
      <c r="S50" s="10">
        <f t="shared" si="11"/>
        <v>25.459287387979305</v>
      </c>
      <c r="T50" s="10">
        <f t="shared" si="12"/>
        <v>199.3215574555503</v>
      </c>
    </row>
    <row r="51" spans="1:20" ht="12.75">
      <c r="A51">
        <v>135</v>
      </c>
      <c r="B51" s="19">
        <v>1945</v>
      </c>
      <c r="D51" s="8">
        <v>0.203</v>
      </c>
      <c r="E51" s="8">
        <v>0.331</v>
      </c>
      <c r="F51" s="8">
        <v>0.414</v>
      </c>
      <c r="G51" s="8">
        <v>6.03</v>
      </c>
      <c r="H51" s="12">
        <f t="shared" si="0"/>
        <v>0.851543325526932</v>
      </c>
      <c r="I51" s="12">
        <f t="shared" si="1"/>
        <v>0.08459774999999994</v>
      </c>
      <c r="J51" s="12">
        <f t="shared" si="2"/>
        <v>0.5075000000000001</v>
      </c>
      <c r="K51" s="12">
        <f t="shared" si="3"/>
        <v>0.25944557552693204</v>
      </c>
      <c r="L51" s="12">
        <f t="shared" si="4"/>
        <v>9.3125</v>
      </c>
      <c r="M51" s="10">
        <f t="shared" si="5"/>
        <v>2.5</v>
      </c>
      <c r="N51" s="12">
        <f t="shared" si="6"/>
        <v>3.7780570223001577</v>
      </c>
      <c r="O51" s="10">
        <f t="shared" si="7"/>
        <v>23.959803933134875</v>
      </c>
      <c r="P51">
        <f t="shared" si="8"/>
      </c>
      <c r="Q51">
        <f t="shared" si="9"/>
      </c>
      <c r="R51" t="str">
        <f t="shared" si="10"/>
        <v>OK</v>
      </c>
      <c r="S51" s="10">
        <f t="shared" si="11"/>
        <v>23.959803933134875</v>
      </c>
      <c r="T51" s="10">
        <f t="shared" si="12"/>
        <v>205.311508438834</v>
      </c>
    </row>
    <row r="52" spans="1:20" ht="12.75">
      <c r="A52">
        <v>135</v>
      </c>
      <c r="B52" s="19">
        <v>2000</v>
      </c>
      <c r="D52" s="8">
        <v>0.204</v>
      </c>
      <c r="E52" s="8">
        <v>0.335</v>
      </c>
      <c r="F52" s="8">
        <v>0.419</v>
      </c>
      <c r="G52" s="8">
        <v>6.024</v>
      </c>
      <c r="H52" s="12">
        <f t="shared" si="0"/>
        <v>0.8498495550351287</v>
      </c>
      <c r="I52" s="12">
        <f t="shared" si="1"/>
        <v>0.08561699999999994</v>
      </c>
      <c r="J52" s="12">
        <f t="shared" si="2"/>
        <v>0.51</v>
      </c>
      <c r="K52" s="12">
        <f t="shared" si="3"/>
        <v>0.25423255503512876</v>
      </c>
      <c r="L52" s="12">
        <f t="shared" si="4"/>
        <v>9.425</v>
      </c>
      <c r="M52" s="10">
        <f t="shared" si="5"/>
        <v>2.5</v>
      </c>
      <c r="N52" s="12">
        <f t="shared" si="6"/>
        <v>3.7462380148780823</v>
      </c>
      <c r="O52" s="10">
        <f t="shared" si="7"/>
        <v>23.198135457878756</v>
      </c>
      <c r="P52">
        <f t="shared" si="8"/>
      </c>
      <c r="Q52">
        <f t="shared" si="9"/>
      </c>
      <c r="R52" t="str">
        <f t="shared" si="10"/>
        <v>OK</v>
      </c>
      <c r="S52" s="10">
        <f t="shared" si="11"/>
        <v>23.198135457878756</v>
      </c>
      <c r="T52" s="10">
        <f t="shared" si="12"/>
        <v>211.1110423033037</v>
      </c>
    </row>
    <row r="53" spans="1:20" ht="12.75">
      <c r="A53">
        <v>135</v>
      </c>
      <c r="B53" s="19">
        <v>2015</v>
      </c>
      <c r="D53" s="8">
        <v>0.207</v>
      </c>
      <c r="E53" s="8">
        <v>0.338</v>
      </c>
      <c r="F53" s="8">
        <v>0.423</v>
      </c>
      <c r="G53" s="8">
        <v>6.018</v>
      </c>
      <c r="H53" s="12">
        <f t="shared" si="0"/>
        <v>0.8481574707259952</v>
      </c>
      <c r="I53" s="12">
        <f t="shared" si="1"/>
        <v>0.08663624999999996</v>
      </c>
      <c r="J53" s="12">
        <f t="shared" si="2"/>
        <v>0.5175</v>
      </c>
      <c r="K53" s="12">
        <f t="shared" si="3"/>
        <v>0.2440212207259953</v>
      </c>
      <c r="L53" s="12">
        <f t="shared" si="4"/>
        <v>9.5125</v>
      </c>
      <c r="M53" s="10">
        <f t="shared" si="5"/>
        <v>2.5</v>
      </c>
      <c r="N53" s="12">
        <f t="shared" si="6"/>
        <v>3.678846476937175</v>
      </c>
      <c r="O53" s="10">
        <f t="shared" si="7"/>
        <v>22.06155917041746</v>
      </c>
      <c r="P53">
        <f t="shared" si="8"/>
      </c>
      <c r="Q53">
        <f t="shared" si="9"/>
      </c>
      <c r="R53" t="str">
        <f t="shared" si="10"/>
        <v>OK</v>
      </c>
      <c r="S53" s="10">
        <f t="shared" si="11"/>
        <v>22.06155917041746</v>
      </c>
      <c r="T53" s="10">
        <f t="shared" si="12"/>
        <v>216.62643209590806</v>
      </c>
    </row>
    <row r="54" spans="1:20" ht="12.75">
      <c r="A54">
        <v>135</v>
      </c>
      <c r="B54" s="19">
        <v>2030</v>
      </c>
      <c r="D54" s="8">
        <v>0.211</v>
      </c>
      <c r="E54" s="8">
        <v>0.338</v>
      </c>
      <c r="F54" s="8">
        <v>0.425</v>
      </c>
      <c r="G54" s="8">
        <v>6.019</v>
      </c>
      <c r="H54" s="12">
        <f t="shared" si="0"/>
        <v>0.8484393676814987</v>
      </c>
      <c r="I54" s="12">
        <f t="shared" si="1"/>
        <v>0.08867474999999997</v>
      </c>
      <c r="J54" s="12">
        <f t="shared" si="2"/>
        <v>0.5275</v>
      </c>
      <c r="K54" s="12">
        <f t="shared" si="3"/>
        <v>0.23226461768149875</v>
      </c>
      <c r="L54" s="12">
        <f t="shared" si="4"/>
        <v>9.5375</v>
      </c>
      <c r="M54" s="10">
        <f t="shared" si="5"/>
        <v>2.5</v>
      </c>
      <c r="N54" s="12">
        <f t="shared" si="6"/>
        <v>3.600780178585302</v>
      </c>
      <c r="O54" s="10">
        <f t="shared" si="7"/>
        <v>20.94362156206629</v>
      </c>
      <c r="P54">
        <f t="shared" si="8"/>
      </c>
      <c r="Q54">
        <f t="shared" si="9"/>
      </c>
      <c r="R54" t="str">
        <f t="shared" si="10"/>
        <v>OK</v>
      </c>
      <c r="S54" s="10">
        <f t="shared" si="11"/>
        <v>20.94362156206629</v>
      </c>
      <c r="T54" s="10">
        <f t="shared" si="12"/>
        <v>221.86233748642462</v>
      </c>
    </row>
    <row r="55" spans="1:20" ht="12.75">
      <c r="A55">
        <v>135</v>
      </c>
      <c r="B55" s="19">
        <v>2045</v>
      </c>
      <c r="D55" s="8">
        <v>0.217</v>
      </c>
      <c r="E55" s="8">
        <v>0.337</v>
      </c>
      <c r="F55" s="8">
        <v>0.425</v>
      </c>
      <c r="G55" s="8">
        <v>6.021</v>
      </c>
      <c r="H55" s="12">
        <f t="shared" si="0"/>
        <v>0.8490033021077282</v>
      </c>
      <c r="I55" s="12">
        <f t="shared" si="1"/>
        <v>0.08969399999999997</v>
      </c>
      <c r="J55" s="12">
        <f t="shared" si="2"/>
        <v>0.5425</v>
      </c>
      <c r="K55" s="12">
        <f t="shared" si="3"/>
        <v>0.2168093021077283</v>
      </c>
      <c r="L55" s="12">
        <f t="shared" si="4"/>
        <v>9.525</v>
      </c>
      <c r="M55" s="10">
        <f t="shared" si="5"/>
        <v>2.5</v>
      </c>
      <c r="N55" s="12">
        <f t="shared" si="6"/>
        <v>3.499121207869716</v>
      </c>
      <c r="O55" s="10">
        <f t="shared" si="7"/>
        <v>19.575650558424893</v>
      </c>
      <c r="P55">
        <f t="shared" si="8"/>
      </c>
      <c r="Q55">
        <f t="shared" si="9"/>
      </c>
      <c r="R55" t="str">
        <f t="shared" si="10"/>
        <v>OK</v>
      </c>
      <c r="S55" s="10">
        <f t="shared" si="11"/>
        <v>19.575650558424893</v>
      </c>
      <c r="T55" s="10">
        <f t="shared" si="12"/>
        <v>226.75625012603084</v>
      </c>
    </row>
    <row r="56" spans="1:20" ht="12.75">
      <c r="A56">
        <v>135</v>
      </c>
      <c r="B56" s="19">
        <v>2100</v>
      </c>
      <c r="D56" s="8">
        <v>0.223</v>
      </c>
      <c r="E56" s="8">
        <v>0.334</v>
      </c>
      <c r="F56" s="8">
        <v>0.431</v>
      </c>
      <c r="G56" s="8">
        <v>6.015</v>
      </c>
      <c r="H56" s="12">
        <f t="shared" si="0"/>
        <v>0.8473120608899295</v>
      </c>
      <c r="I56" s="12">
        <f t="shared" si="1"/>
        <v>0.09886724999999996</v>
      </c>
      <c r="J56" s="12">
        <f t="shared" si="2"/>
        <v>0.5575</v>
      </c>
      <c r="K56" s="12">
        <f t="shared" si="3"/>
        <v>0.19094481088992954</v>
      </c>
      <c r="L56" s="12">
        <f t="shared" si="4"/>
        <v>9.5625</v>
      </c>
      <c r="M56" s="10">
        <f t="shared" si="5"/>
        <v>2.5</v>
      </c>
      <c r="N56" s="12">
        <f t="shared" si="6"/>
        <v>3.356254757353944</v>
      </c>
      <c r="O56" s="10">
        <f t="shared" si="7"/>
        <v>17.172743735358043</v>
      </c>
      <c r="P56">
        <f t="shared" si="8"/>
      </c>
      <c r="Q56">
        <f t="shared" si="9"/>
      </c>
      <c r="R56" t="str">
        <f t="shared" si="10"/>
        <v>OK</v>
      </c>
      <c r="S56" s="10">
        <f t="shared" si="11"/>
        <v>17.172743735358043</v>
      </c>
      <c r="T56" s="10">
        <f t="shared" si="12"/>
        <v>231.04943605987035</v>
      </c>
    </row>
    <row r="57" spans="1:20" ht="12.75">
      <c r="A57">
        <v>135</v>
      </c>
      <c r="B57" s="19">
        <v>2115</v>
      </c>
      <c r="D57" s="8">
        <v>0.234</v>
      </c>
      <c r="E57" s="8">
        <v>0.329</v>
      </c>
      <c r="F57" s="8">
        <v>0.435</v>
      </c>
      <c r="G57" s="8">
        <v>5.997</v>
      </c>
      <c r="H57" s="12">
        <f t="shared" si="0"/>
        <v>0.8422484543325526</v>
      </c>
      <c r="I57" s="12">
        <f t="shared" si="1"/>
        <v>0.10804049999999998</v>
      </c>
      <c r="J57" s="12">
        <f t="shared" si="2"/>
        <v>0.5850000000000001</v>
      </c>
      <c r="K57" s="12">
        <f t="shared" si="3"/>
        <v>0.14920795433255252</v>
      </c>
      <c r="L57" s="12">
        <f t="shared" si="4"/>
        <v>9.55</v>
      </c>
      <c r="M57" s="10">
        <f t="shared" si="5"/>
        <v>2.5</v>
      </c>
      <c r="N57" s="12">
        <f t="shared" si="6"/>
        <v>3.137640830480994</v>
      </c>
      <c r="O57" s="10">
        <f t="shared" si="7"/>
        <v>13.436677121123992</v>
      </c>
      <c r="P57">
        <f t="shared" si="8"/>
      </c>
      <c r="Q57">
        <f t="shared" si="9"/>
      </c>
      <c r="R57" t="str">
        <f t="shared" si="10"/>
        <v>OK</v>
      </c>
      <c r="S57" s="10">
        <f t="shared" si="11"/>
        <v>13.436677121123992</v>
      </c>
      <c r="T57" s="10">
        <f t="shared" si="12"/>
        <v>234.40860534015135</v>
      </c>
    </row>
    <row r="58" spans="1:20" ht="12.75">
      <c r="A58">
        <v>135</v>
      </c>
      <c r="B58" s="19">
        <v>2130</v>
      </c>
      <c r="D58" s="8">
        <v>0.24</v>
      </c>
      <c r="E58" s="8">
        <v>0.324</v>
      </c>
      <c r="F58" s="8">
        <v>0.433</v>
      </c>
      <c r="G58" s="8">
        <v>5.998</v>
      </c>
      <c r="H58" s="12">
        <f t="shared" si="0"/>
        <v>0.8425293676814989</v>
      </c>
      <c r="I58" s="12">
        <f t="shared" si="1"/>
        <v>0.11109824999999998</v>
      </c>
      <c r="J58" s="12">
        <f t="shared" si="2"/>
        <v>0.6</v>
      </c>
      <c r="K58" s="12">
        <f t="shared" si="3"/>
        <v>0.13143111768149895</v>
      </c>
      <c r="L58" s="12">
        <f t="shared" si="4"/>
        <v>9.4625</v>
      </c>
      <c r="M58" s="10">
        <f t="shared" si="5"/>
        <v>2.5</v>
      </c>
      <c r="N58" s="12">
        <f t="shared" si="6"/>
        <v>3.0476296570062456</v>
      </c>
      <c r="O58" s="10">
        <f t="shared" si="7"/>
        <v>11.945259404744034</v>
      </c>
      <c r="P58">
        <f t="shared" si="8"/>
      </c>
      <c r="Q58">
        <f t="shared" si="9"/>
      </c>
      <c r="R58" t="str">
        <f t="shared" si="10"/>
        <v>OK</v>
      </c>
      <c r="S58" s="10">
        <f t="shared" si="11"/>
        <v>11.945259404744034</v>
      </c>
      <c r="T58" s="10">
        <f t="shared" si="12"/>
        <v>237.39492019133735</v>
      </c>
    </row>
    <row r="59" spans="1:20" ht="12.75">
      <c r="A59">
        <v>135</v>
      </c>
      <c r="B59" s="19">
        <v>2145</v>
      </c>
      <c r="D59" s="8">
        <v>0.245</v>
      </c>
      <c r="E59" s="8">
        <v>0.319</v>
      </c>
      <c r="F59" s="8">
        <v>0.43</v>
      </c>
      <c r="G59" s="8">
        <v>6</v>
      </c>
      <c r="H59" s="12">
        <f t="shared" si="0"/>
        <v>0.8430913348946135</v>
      </c>
      <c r="I59" s="12">
        <f t="shared" si="1"/>
        <v>0.11313674999999998</v>
      </c>
      <c r="J59" s="12">
        <f t="shared" si="2"/>
        <v>0.6125</v>
      </c>
      <c r="K59" s="12">
        <f t="shared" si="3"/>
        <v>0.11745458489461347</v>
      </c>
      <c r="L59" s="12">
        <f t="shared" si="4"/>
        <v>9.362499999999999</v>
      </c>
      <c r="M59" s="10">
        <f t="shared" si="5"/>
        <v>2.5</v>
      </c>
      <c r="N59" s="12">
        <f t="shared" si="6"/>
        <v>2.979406468957606</v>
      </c>
      <c r="O59" s="10">
        <f t="shared" si="7"/>
        <v>10.789005646531315</v>
      </c>
      <c r="P59">
        <f t="shared" si="8"/>
      </c>
      <c r="Q59">
        <f t="shared" si="9"/>
      </c>
      <c r="R59" t="str">
        <f t="shared" si="10"/>
        <v>OK</v>
      </c>
      <c r="S59" s="10">
        <f t="shared" si="11"/>
        <v>10.789005646531315</v>
      </c>
      <c r="T59" s="10">
        <f t="shared" si="12"/>
        <v>240.09217160297018</v>
      </c>
    </row>
    <row r="60" spans="1:20" ht="12.75">
      <c r="A60">
        <v>135</v>
      </c>
      <c r="B60" s="19">
        <v>2200</v>
      </c>
      <c r="D60" s="8">
        <v>0.249</v>
      </c>
      <c r="E60" s="8">
        <v>0.314</v>
      </c>
      <c r="F60" s="8">
        <v>0.427</v>
      </c>
      <c r="G60" s="8">
        <v>5.997</v>
      </c>
      <c r="H60" s="12">
        <f t="shared" si="0"/>
        <v>0.8422484543325526</v>
      </c>
      <c r="I60" s="12">
        <f t="shared" si="1"/>
        <v>0.11517524999999999</v>
      </c>
      <c r="J60" s="12">
        <f t="shared" si="2"/>
        <v>0.6225</v>
      </c>
      <c r="K60" s="12">
        <f t="shared" si="3"/>
        <v>0.10457320433255257</v>
      </c>
      <c r="L60" s="12">
        <f t="shared" si="4"/>
        <v>9.2625</v>
      </c>
      <c r="M60" s="10">
        <f t="shared" si="5"/>
        <v>2.5</v>
      </c>
      <c r="N60" s="12">
        <f t="shared" si="6"/>
        <v>2.919972708162862</v>
      </c>
      <c r="O60" s="10">
        <f t="shared" si="7"/>
        <v>9.709468825064702</v>
      </c>
      <c r="P60">
        <f t="shared" si="8"/>
      </c>
      <c r="Q60">
        <f t="shared" si="9"/>
      </c>
      <c r="R60" t="str">
        <f t="shared" si="10"/>
        <v>OK</v>
      </c>
      <c r="S60" s="10">
        <f t="shared" si="11"/>
        <v>9.709468825064702</v>
      </c>
      <c r="T60" s="10">
        <f t="shared" si="12"/>
        <v>242.51953880923637</v>
      </c>
    </row>
    <row r="61" spans="1:20" ht="12.75">
      <c r="A61">
        <v>135</v>
      </c>
      <c r="B61" s="19">
        <v>2215</v>
      </c>
      <c r="D61" s="8">
        <v>0.251</v>
      </c>
      <c r="E61" s="8">
        <v>0.309</v>
      </c>
      <c r="F61" s="8">
        <v>0.424</v>
      </c>
      <c r="G61" s="8">
        <v>5.998</v>
      </c>
      <c r="H61" s="12">
        <f t="shared" si="0"/>
        <v>0.8425293676814989</v>
      </c>
      <c r="I61" s="12">
        <f t="shared" si="1"/>
        <v>0.11721374999999998</v>
      </c>
      <c r="J61" s="12">
        <f t="shared" si="2"/>
        <v>0.6275</v>
      </c>
      <c r="K61" s="12">
        <f t="shared" si="3"/>
        <v>0.09781561768149893</v>
      </c>
      <c r="L61" s="12">
        <f t="shared" si="4"/>
        <v>9.1625</v>
      </c>
      <c r="M61" s="10">
        <f t="shared" si="5"/>
        <v>2.5</v>
      </c>
      <c r="N61" s="12">
        <f t="shared" si="6"/>
        <v>2.889703656101589</v>
      </c>
      <c r="O61" s="10">
        <f t="shared" si="7"/>
        <v>9.181158624725079</v>
      </c>
      <c r="P61">
        <f t="shared" si="8"/>
      </c>
      <c r="Q61">
        <f t="shared" si="9"/>
      </c>
      <c r="R61" t="str">
        <f t="shared" si="10"/>
        <v>OK</v>
      </c>
      <c r="S61" s="10">
        <f t="shared" si="11"/>
        <v>9.181158624725079</v>
      </c>
      <c r="T61" s="10">
        <f t="shared" si="12"/>
        <v>244.81482846541763</v>
      </c>
    </row>
    <row r="62" spans="1:20" ht="12.75">
      <c r="A62">
        <v>135</v>
      </c>
      <c r="B62" s="19">
        <v>2230</v>
      </c>
      <c r="D62" s="8">
        <v>0.255</v>
      </c>
      <c r="E62" s="8">
        <v>0.304</v>
      </c>
      <c r="F62" s="8">
        <v>0.421</v>
      </c>
      <c r="G62" s="8">
        <v>5.999</v>
      </c>
      <c r="H62" s="12">
        <f t="shared" si="0"/>
        <v>0.8428103278688523</v>
      </c>
      <c r="I62" s="12">
        <f t="shared" si="1"/>
        <v>0.11925224999999999</v>
      </c>
      <c r="J62" s="12">
        <f t="shared" si="2"/>
        <v>0.6375</v>
      </c>
      <c r="K62" s="12">
        <f t="shared" si="3"/>
        <v>0.08605807786885245</v>
      </c>
      <c r="L62" s="12">
        <f t="shared" si="4"/>
        <v>9.0625</v>
      </c>
      <c r="M62" s="10">
        <f t="shared" si="5"/>
        <v>2.5</v>
      </c>
      <c r="N62" s="12">
        <f t="shared" si="6"/>
        <v>2.837482658309225</v>
      </c>
      <c r="O62" s="10">
        <f t="shared" si="7"/>
        <v>8.166705578934545</v>
      </c>
      <c r="P62">
        <f t="shared" si="8"/>
      </c>
      <c r="Q62">
        <f t="shared" si="9"/>
      </c>
      <c r="R62" t="str">
        <f t="shared" si="10"/>
        <v>OK</v>
      </c>
      <c r="S62" s="10">
        <f t="shared" si="11"/>
        <v>8.166705578934545</v>
      </c>
      <c r="T62" s="10">
        <f t="shared" si="12"/>
        <v>246.85650486015126</v>
      </c>
    </row>
    <row r="63" spans="1:20" ht="12.75">
      <c r="A63">
        <v>135</v>
      </c>
      <c r="B63" s="19">
        <v>2245</v>
      </c>
      <c r="D63" s="8">
        <v>0.26</v>
      </c>
      <c r="E63" s="8">
        <v>0.298</v>
      </c>
      <c r="F63" s="8">
        <v>0.418</v>
      </c>
      <c r="G63" s="8">
        <v>6</v>
      </c>
      <c r="H63" s="12">
        <f t="shared" si="0"/>
        <v>0.8430913348946135</v>
      </c>
      <c r="I63" s="12">
        <f t="shared" si="1"/>
        <v>0.12230999999999999</v>
      </c>
      <c r="J63" s="12">
        <f t="shared" si="2"/>
        <v>0.65</v>
      </c>
      <c r="K63" s="12">
        <f t="shared" si="3"/>
        <v>0.07078133489461347</v>
      </c>
      <c r="L63" s="12">
        <f t="shared" si="4"/>
        <v>8.95</v>
      </c>
      <c r="M63" s="10">
        <f t="shared" si="5"/>
        <v>2.5</v>
      </c>
      <c r="N63" s="12">
        <f t="shared" si="6"/>
        <v>2.772235903440821</v>
      </c>
      <c r="O63" s="10">
        <f t="shared" si="7"/>
        <v>6.801410544341968</v>
      </c>
      <c r="P63">
        <f t="shared" si="8"/>
      </c>
      <c r="Q63">
        <f t="shared" si="9"/>
      </c>
      <c r="R63" t="str">
        <f t="shared" si="10"/>
        <v>OK</v>
      </c>
      <c r="S63" s="10">
        <f t="shared" si="11"/>
        <v>6.801410544341968</v>
      </c>
      <c r="T63" s="10">
        <f t="shared" si="12"/>
        <v>248.55685749623674</v>
      </c>
    </row>
    <row r="64" spans="1:20" ht="12.75">
      <c r="A64">
        <v>135</v>
      </c>
      <c r="B64" s="19">
        <v>2300</v>
      </c>
      <c r="D64" s="8">
        <v>0.264</v>
      </c>
      <c r="E64" s="8">
        <v>0.293</v>
      </c>
      <c r="F64" s="8">
        <v>0.415</v>
      </c>
      <c r="G64" s="8">
        <v>5.999</v>
      </c>
      <c r="H64" s="12">
        <f t="shared" si="0"/>
        <v>0.8428103278688523</v>
      </c>
      <c r="I64" s="12">
        <f t="shared" si="1"/>
        <v>0.1243485</v>
      </c>
      <c r="J64" s="12">
        <f t="shared" si="2"/>
        <v>0.66</v>
      </c>
      <c r="K64" s="12">
        <f t="shared" si="3"/>
        <v>0.058461827868852345</v>
      </c>
      <c r="L64" s="12">
        <f t="shared" si="4"/>
        <v>8.85</v>
      </c>
      <c r="M64" s="10">
        <f t="shared" si="5"/>
        <v>2.5</v>
      </c>
      <c r="N64" s="12">
        <f t="shared" si="6"/>
        <v>2.721446317685047</v>
      </c>
      <c r="O64" s="10">
        <f t="shared" si="7"/>
        <v>5.681099503803867</v>
      </c>
      <c r="P64">
        <f t="shared" si="8"/>
      </c>
      <c r="Q64">
        <f t="shared" si="9"/>
      </c>
      <c r="R64" t="str">
        <f t="shared" si="10"/>
        <v>OK</v>
      </c>
      <c r="S64" s="10">
        <f t="shared" si="11"/>
        <v>5.681099503803867</v>
      </c>
      <c r="T64" s="10">
        <f t="shared" si="12"/>
        <v>249.97713237218773</v>
      </c>
    </row>
    <row r="65" spans="1:20" ht="12.75">
      <c r="A65">
        <v>135</v>
      </c>
      <c r="B65" s="19">
        <v>2315</v>
      </c>
      <c r="D65" s="8">
        <v>0.268</v>
      </c>
      <c r="E65" s="8">
        <v>0.289</v>
      </c>
      <c r="F65" s="8">
        <v>0.413</v>
      </c>
      <c r="G65" s="8">
        <v>6.002</v>
      </c>
      <c r="H65" s="12">
        <f t="shared" si="0"/>
        <v>0.8436534894613582</v>
      </c>
      <c r="I65" s="12">
        <f t="shared" si="1"/>
        <v>0.126387</v>
      </c>
      <c r="J65" s="12">
        <f t="shared" si="2"/>
        <v>0.67</v>
      </c>
      <c r="K65" s="12">
        <f t="shared" si="3"/>
        <v>0.04726648946135814</v>
      </c>
      <c r="L65" s="12">
        <f t="shared" si="4"/>
        <v>8.774999999999999</v>
      </c>
      <c r="M65" s="10">
        <f t="shared" si="5"/>
        <v>2.5</v>
      </c>
      <c r="N65" s="12">
        <f t="shared" si="6"/>
        <v>2.6763674979901424</v>
      </c>
      <c r="O65" s="10">
        <f t="shared" si="7"/>
        <v>4.632436763458968</v>
      </c>
      <c r="P65">
        <f t="shared" si="8"/>
      </c>
      <c r="Q65">
        <f t="shared" si="9"/>
      </c>
      <c r="R65" t="str">
        <f t="shared" si="10"/>
        <v>OK</v>
      </c>
      <c r="S65" s="10">
        <f t="shared" si="11"/>
        <v>4.632436763458968</v>
      </c>
      <c r="T65" s="10">
        <f t="shared" si="12"/>
        <v>251.13524156305246</v>
      </c>
    </row>
    <row r="66" spans="1:20" ht="12.75">
      <c r="A66">
        <v>135</v>
      </c>
      <c r="B66" s="19">
        <v>2330</v>
      </c>
      <c r="D66" s="8">
        <v>0.272</v>
      </c>
      <c r="E66" s="8">
        <v>0.284</v>
      </c>
      <c r="F66" s="8">
        <v>0.41</v>
      </c>
      <c r="G66" s="8">
        <v>6.004</v>
      </c>
      <c r="H66" s="12">
        <f t="shared" si="0"/>
        <v>0.8442158313817328</v>
      </c>
      <c r="I66" s="12">
        <f t="shared" si="1"/>
        <v>0.1284255</v>
      </c>
      <c r="J66" s="12">
        <f t="shared" si="2"/>
        <v>0.68</v>
      </c>
      <c r="K66" s="12">
        <f t="shared" si="3"/>
        <v>0.03579033138173282</v>
      </c>
      <c r="L66" s="12">
        <f t="shared" si="4"/>
        <v>8.674999999999999</v>
      </c>
      <c r="M66" s="10">
        <f t="shared" si="5"/>
        <v>2.5</v>
      </c>
      <c r="N66" s="12">
        <f t="shared" si="6"/>
        <v>2.6315821006681355</v>
      </c>
      <c r="O66" s="10">
        <f t="shared" si="7"/>
        <v>3.5481299122294065</v>
      </c>
      <c r="P66">
        <f t="shared" si="8"/>
      </c>
      <c r="Q66">
        <f t="shared" si="9"/>
      </c>
      <c r="R66" t="str">
        <f t="shared" si="10"/>
        <v>OK</v>
      </c>
      <c r="S66" s="10">
        <f t="shared" si="11"/>
        <v>3.5481299122294065</v>
      </c>
      <c r="T66" s="10">
        <f t="shared" si="12"/>
        <v>252.02227404110982</v>
      </c>
    </row>
    <row r="67" spans="1:20" ht="12.75">
      <c r="A67">
        <v>135</v>
      </c>
      <c r="B67" s="19">
        <v>2345</v>
      </c>
      <c r="D67" s="8">
        <v>0.276</v>
      </c>
      <c r="E67" s="8">
        <v>0.279</v>
      </c>
      <c r="F67" s="8">
        <v>0.406</v>
      </c>
      <c r="G67" s="8">
        <v>6.006</v>
      </c>
      <c r="H67" s="12">
        <f t="shared" si="0"/>
        <v>0.8447783606557377</v>
      </c>
      <c r="I67" s="12">
        <f t="shared" si="1"/>
        <v>0.12944475</v>
      </c>
      <c r="J67" s="12">
        <f t="shared" si="2"/>
        <v>0.6900000000000001</v>
      </c>
      <c r="K67" s="12">
        <f t="shared" si="3"/>
        <v>0.025333610655737693</v>
      </c>
      <c r="L67" s="12">
        <f t="shared" si="4"/>
        <v>8.5625</v>
      </c>
      <c r="M67" s="10">
        <f t="shared" si="5"/>
        <v>2.5</v>
      </c>
      <c r="N67" s="12">
        <f t="shared" si="6"/>
        <v>2.591788444404847</v>
      </c>
      <c r="O67" s="10">
        <f t="shared" si="7"/>
        <v>2.5444843495881146</v>
      </c>
      <c r="P67">
        <f t="shared" si="8"/>
      </c>
      <c r="Q67">
        <f t="shared" si="9"/>
      </c>
      <c r="R67" t="str">
        <f t="shared" si="10"/>
        <v>OK</v>
      </c>
      <c r="S67" s="10">
        <f t="shared" si="11"/>
        <v>2.5444843495881146</v>
      </c>
      <c r="T67" s="10">
        <f t="shared" si="12"/>
        <v>252.65839512850684</v>
      </c>
    </row>
    <row r="68" spans="1:20" ht="12.75">
      <c r="A68">
        <v>136</v>
      </c>
      <c r="B68" s="19">
        <v>0</v>
      </c>
      <c r="D68" s="8">
        <v>0.279</v>
      </c>
      <c r="E68" s="8">
        <v>0.272</v>
      </c>
      <c r="F68" s="8">
        <v>0.402</v>
      </c>
      <c r="G68" s="8">
        <v>6.005</v>
      </c>
      <c r="H68" s="12">
        <f t="shared" si="0"/>
        <v>0.8444970725995314</v>
      </c>
      <c r="I68" s="12">
        <f t="shared" si="1"/>
        <v>0.1325025</v>
      </c>
      <c r="J68" s="12">
        <f t="shared" si="2"/>
        <v>0.7072291157672073</v>
      </c>
      <c r="K68" s="12">
        <f t="shared" si="3"/>
        <v>0.004765456832324211</v>
      </c>
      <c r="L68" s="12">
        <f t="shared" si="4"/>
        <v>8.425</v>
      </c>
      <c r="M68" s="20">
        <f t="shared" si="5"/>
        <v>2.534871382678162</v>
      </c>
      <c r="N68" s="12">
        <f t="shared" si="6"/>
        <v>2.5519518731166</v>
      </c>
      <c r="O68" s="10">
        <f t="shared" si="7"/>
        <v>0.4864496632513113</v>
      </c>
      <c r="P68">
        <f t="shared" si="8"/>
      </c>
      <c r="Q68">
        <f t="shared" si="9"/>
      </c>
      <c r="R68" t="str">
        <f t="shared" si="10"/>
        <v>OK</v>
      </c>
      <c r="S68" s="10">
        <f t="shared" si="11"/>
        <v>0.4864496632513113</v>
      </c>
      <c r="T68" s="10">
        <f t="shared" si="12"/>
        <v>252.78000754431966</v>
      </c>
    </row>
    <row r="69" spans="1:20" ht="12.75">
      <c r="A69">
        <v>136</v>
      </c>
      <c r="B69" s="19">
        <v>15</v>
      </c>
      <c r="D69" s="8">
        <v>0.284</v>
      </c>
      <c r="E69" s="8">
        <v>0.266</v>
      </c>
      <c r="F69" s="8">
        <v>0.397</v>
      </c>
      <c r="G69" s="8">
        <v>6.009</v>
      </c>
      <c r="H69" s="12">
        <f t="shared" si="0"/>
        <v>0.845622505854801</v>
      </c>
      <c r="I69" s="12">
        <f t="shared" si="1"/>
        <v>0.13352175</v>
      </c>
      <c r="J69" s="12">
        <f t="shared" si="2"/>
        <v>0.719903472680598</v>
      </c>
      <c r="K69" s="12">
        <f t="shared" si="3"/>
        <v>-0.007802716825796918</v>
      </c>
      <c r="L69" s="12">
        <f t="shared" si="4"/>
        <v>8.2875</v>
      </c>
      <c r="M69" s="20">
        <f t="shared" si="5"/>
        <v>2.534871382678162</v>
      </c>
      <c r="N69" s="12">
        <f t="shared" si="6"/>
        <v>2.5073970276577504</v>
      </c>
      <c r="O69" s="10">
        <f t="shared" si="7"/>
        <v>-0.8097026884232771</v>
      </c>
      <c r="P69">
        <f t="shared" si="8"/>
        <v>0</v>
      </c>
      <c r="Q69">
        <f t="shared" si="9"/>
      </c>
      <c r="R69" t="str">
        <f t="shared" si="10"/>
        <v>OK</v>
      </c>
      <c r="S69" s="10">
        <f t="shared" si="11"/>
        <v>0</v>
      </c>
      <c r="T69" s="10">
        <f t="shared" si="12"/>
        <v>252.78000754431966</v>
      </c>
    </row>
    <row r="70" spans="1:20" ht="12.75">
      <c r="A70">
        <v>136</v>
      </c>
      <c r="B70" s="19">
        <v>30</v>
      </c>
      <c r="D70" s="8">
        <v>0.288</v>
      </c>
      <c r="E70" s="8">
        <v>0.259</v>
      </c>
      <c r="F70" s="8">
        <v>0.392</v>
      </c>
      <c r="G70" s="8">
        <v>6.006</v>
      </c>
      <c r="H70" s="12">
        <f t="shared" si="0"/>
        <v>0.8447783606557377</v>
      </c>
      <c r="I70" s="12">
        <f t="shared" si="1"/>
        <v>0.13556025</v>
      </c>
      <c r="J70" s="12">
        <f t="shared" si="2"/>
        <v>0.7300429582113106</v>
      </c>
      <c r="K70" s="12">
        <f t="shared" si="3"/>
        <v>-0.02082484755557279</v>
      </c>
      <c r="L70" s="12">
        <f t="shared" si="4"/>
        <v>8.1375</v>
      </c>
      <c r="M70" s="20">
        <f t="shared" si="5"/>
        <v>2.534871382678162</v>
      </c>
      <c r="N70" s="12">
        <f t="shared" si="6"/>
        <v>2.462562884221312</v>
      </c>
      <c r="O70" s="10">
        <f t="shared" si="7"/>
        <v>-2.200868558278515</v>
      </c>
      <c r="P70">
        <f t="shared" si="8"/>
        <v>0</v>
      </c>
      <c r="Q70">
        <f t="shared" si="9"/>
      </c>
      <c r="R70" t="str">
        <f t="shared" si="10"/>
        <v>OK</v>
      </c>
      <c r="S70" s="10">
        <f t="shared" si="11"/>
        <v>0</v>
      </c>
      <c r="T70" s="10">
        <f t="shared" si="12"/>
        <v>252.78000754431966</v>
      </c>
    </row>
    <row r="71" spans="1:20" ht="12.75">
      <c r="A71">
        <v>136</v>
      </c>
      <c r="B71" s="19">
        <v>45</v>
      </c>
      <c r="D71" s="8">
        <v>0.292</v>
      </c>
      <c r="E71" s="8">
        <v>0.252</v>
      </c>
      <c r="F71" s="8">
        <v>0.387</v>
      </c>
      <c r="G71" s="8">
        <v>6.006</v>
      </c>
      <c r="H71" s="12">
        <f t="shared" si="0"/>
        <v>0.8447783606557377</v>
      </c>
      <c r="I71" s="12">
        <f t="shared" si="1"/>
        <v>0.13759875000000002</v>
      </c>
      <c r="J71" s="12">
        <f t="shared" si="2"/>
        <v>0.7401824437420232</v>
      </c>
      <c r="K71" s="12">
        <f t="shared" si="3"/>
        <v>-0.03300283308628549</v>
      </c>
      <c r="L71" s="12">
        <f t="shared" si="4"/>
        <v>7.9875</v>
      </c>
      <c r="M71" s="20">
        <f t="shared" si="5"/>
        <v>2.534871382678162</v>
      </c>
      <c r="N71" s="12">
        <f t="shared" si="6"/>
        <v>2.421847981697732</v>
      </c>
      <c r="O71" s="10">
        <f t="shared" si="7"/>
        <v>-3.553396158762393</v>
      </c>
      <c r="P71">
        <f t="shared" si="8"/>
        <v>0</v>
      </c>
      <c r="Q71">
        <f t="shared" si="9"/>
      </c>
      <c r="R71" t="str">
        <f t="shared" si="10"/>
        <v>OK</v>
      </c>
      <c r="S71" s="10">
        <f t="shared" si="11"/>
        <v>0</v>
      </c>
      <c r="T71" s="10">
        <f t="shared" si="12"/>
        <v>252.78000754431966</v>
      </c>
    </row>
    <row r="72" spans="1:20" ht="12.75">
      <c r="A72">
        <v>136</v>
      </c>
      <c r="B72" s="19">
        <v>100</v>
      </c>
      <c r="D72" s="8">
        <v>0.294</v>
      </c>
      <c r="E72" s="8">
        <v>0.245</v>
      </c>
      <c r="F72" s="8">
        <v>0.381</v>
      </c>
      <c r="G72" s="8">
        <v>6.008</v>
      </c>
      <c r="H72" s="12">
        <f t="shared" si="0"/>
        <v>0.8453410772833723</v>
      </c>
      <c r="I72" s="12">
        <f t="shared" si="1"/>
        <v>0.13861800000000002</v>
      </c>
      <c r="J72" s="12">
        <f t="shared" si="2"/>
        <v>0.7452521865073796</v>
      </c>
      <c r="K72" s="12">
        <f t="shared" si="3"/>
        <v>-0.03852910922400732</v>
      </c>
      <c r="L72" s="12">
        <f t="shared" si="4"/>
        <v>7.825</v>
      </c>
      <c r="M72" s="20">
        <f t="shared" si="5"/>
        <v>2.534871382678162</v>
      </c>
      <c r="N72" s="12">
        <f t="shared" si="6"/>
        <v>2.4038199907597697</v>
      </c>
      <c r="O72" s="10">
        <f t="shared" si="7"/>
        <v>-4.234556179396905</v>
      </c>
      <c r="P72">
        <f t="shared" si="8"/>
        <v>0</v>
      </c>
      <c r="Q72">
        <f t="shared" si="9"/>
      </c>
      <c r="R72" t="str">
        <f t="shared" si="10"/>
        <v>OK</v>
      </c>
      <c r="S72" s="10">
        <f t="shared" si="11"/>
        <v>0</v>
      </c>
      <c r="T72" s="10">
        <f t="shared" si="12"/>
        <v>252.78000754431966</v>
      </c>
    </row>
    <row r="73" spans="1:20" ht="12.75">
      <c r="A73">
        <v>136</v>
      </c>
      <c r="B73" s="19">
        <v>115</v>
      </c>
      <c r="D73" s="8">
        <v>0.293</v>
      </c>
      <c r="E73" s="8">
        <v>0.241</v>
      </c>
      <c r="F73" s="8">
        <v>0.377</v>
      </c>
      <c r="G73" s="8">
        <v>6.004</v>
      </c>
      <c r="H73" s="12">
        <f t="shared" si="0"/>
        <v>0.8442158313817328</v>
      </c>
      <c r="I73" s="12">
        <f t="shared" si="1"/>
        <v>0.13861800000000002</v>
      </c>
      <c r="J73" s="12">
        <f t="shared" si="2"/>
        <v>0.7427173151247014</v>
      </c>
      <c r="K73" s="12">
        <f t="shared" si="3"/>
        <v>-0.037119483742968584</v>
      </c>
      <c r="L73" s="12">
        <f t="shared" si="4"/>
        <v>7.725</v>
      </c>
      <c r="M73" s="20">
        <f t="shared" si="5"/>
        <v>2.534871382678162</v>
      </c>
      <c r="N73" s="12">
        <f t="shared" si="6"/>
        <v>2.408183724852331</v>
      </c>
      <c r="O73" s="10">
        <f t="shared" si="7"/>
        <v>-4.1324415171758195</v>
      </c>
      <c r="P73">
        <f t="shared" si="8"/>
        <v>0</v>
      </c>
      <c r="Q73">
        <f t="shared" si="9"/>
      </c>
      <c r="R73" t="str">
        <f t="shared" si="10"/>
        <v>OK</v>
      </c>
      <c r="S73" s="10">
        <f t="shared" si="11"/>
        <v>0</v>
      </c>
      <c r="T73" s="10">
        <f t="shared" si="12"/>
        <v>252.78000754431966</v>
      </c>
    </row>
    <row r="74" spans="1:20" ht="12.75">
      <c r="A74">
        <v>136</v>
      </c>
      <c r="B74" s="19">
        <v>130</v>
      </c>
      <c r="D74" s="8">
        <v>0.292</v>
      </c>
      <c r="E74" s="8">
        <v>0.237</v>
      </c>
      <c r="F74" s="8">
        <v>0.375</v>
      </c>
      <c r="G74" s="8">
        <v>6.008</v>
      </c>
      <c r="H74" s="12">
        <f t="shared" si="0"/>
        <v>0.8453410772833723</v>
      </c>
      <c r="I74" s="12">
        <f t="shared" si="1"/>
        <v>0.14065650000000002</v>
      </c>
      <c r="J74" s="12">
        <f t="shared" si="2"/>
        <v>0.7401824437420232</v>
      </c>
      <c r="K74" s="12">
        <f t="shared" si="3"/>
        <v>-0.03549786645865094</v>
      </c>
      <c r="L74" s="12">
        <f t="shared" si="4"/>
        <v>7.6499999999999995</v>
      </c>
      <c r="M74" s="20">
        <f t="shared" si="5"/>
        <v>2.534871382678162</v>
      </c>
      <c r="N74" s="12">
        <f t="shared" si="6"/>
        <v>2.413303346860864</v>
      </c>
      <c r="O74" s="10">
        <f t="shared" si="7"/>
        <v>-3.9906541647116094</v>
      </c>
      <c r="P74">
        <f t="shared" si="8"/>
        <v>0</v>
      </c>
      <c r="Q74">
        <f t="shared" si="9"/>
      </c>
      <c r="R74" t="str">
        <f t="shared" si="10"/>
        <v>OK</v>
      </c>
      <c r="S74" s="10">
        <f t="shared" si="11"/>
        <v>0</v>
      </c>
      <c r="T74" s="10">
        <f t="shared" si="12"/>
        <v>252.78000754431966</v>
      </c>
    </row>
    <row r="75" spans="1:20" ht="12.75">
      <c r="A75">
        <v>136</v>
      </c>
      <c r="B75" s="19">
        <v>145</v>
      </c>
      <c r="D75" s="8">
        <v>0.289</v>
      </c>
      <c r="E75" s="8">
        <v>0.235</v>
      </c>
      <c r="F75" s="8">
        <v>0.374</v>
      </c>
      <c r="G75" s="8">
        <v>6.003</v>
      </c>
      <c r="H75" s="12">
        <f t="shared" si="0"/>
        <v>0.8439346370023418</v>
      </c>
      <c r="I75" s="12">
        <f t="shared" si="1"/>
        <v>0.14167575000000002</v>
      </c>
      <c r="J75" s="12">
        <f t="shared" si="2"/>
        <v>0.7325778295939888</v>
      </c>
      <c r="K75" s="12">
        <f t="shared" si="3"/>
        <v>-0.030318942591646914</v>
      </c>
      <c r="L75" s="12">
        <f t="shared" si="4"/>
        <v>7.6125</v>
      </c>
      <c r="M75" s="20">
        <f t="shared" si="5"/>
        <v>2.534871382678162</v>
      </c>
      <c r="N75" s="12">
        <f t="shared" si="6"/>
        <v>2.4299615467209064</v>
      </c>
      <c r="O75" s="10">
        <f t="shared" si="7"/>
        <v>-3.4252322294089654</v>
      </c>
      <c r="P75">
        <f t="shared" si="8"/>
        <v>0</v>
      </c>
      <c r="Q75">
        <f t="shared" si="9"/>
      </c>
      <c r="R75" t="str">
        <f t="shared" si="10"/>
        <v>OK</v>
      </c>
      <c r="S75" s="10">
        <f t="shared" si="11"/>
        <v>0</v>
      </c>
      <c r="T75" s="10">
        <f t="shared" si="12"/>
        <v>252.78000754431966</v>
      </c>
    </row>
    <row r="76" spans="1:20" ht="12.75">
      <c r="A76">
        <v>136</v>
      </c>
      <c r="B76" s="19">
        <v>200</v>
      </c>
      <c r="D76" s="8">
        <v>0.287</v>
      </c>
      <c r="E76" s="8">
        <v>0.235</v>
      </c>
      <c r="F76" s="8">
        <v>0.374</v>
      </c>
      <c r="G76" s="8">
        <v>6.004</v>
      </c>
      <c r="H76" s="12">
        <f t="shared" si="0"/>
        <v>0.8442158313817328</v>
      </c>
      <c r="I76" s="12">
        <f t="shared" si="1"/>
        <v>0.14167575000000002</v>
      </c>
      <c r="J76" s="12">
        <f t="shared" si="2"/>
        <v>0.7275080868286324</v>
      </c>
      <c r="K76" s="12">
        <f t="shared" si="3"/>
        <v>-0.024968005446899588</v>
      </c>
      <c r="L76" s="12">
        <f t="shared" si="4"/>
        <v>7.6125</v>
      </c>
      <c r="M76" s="20">
        <f t="shared" si="5"/>
        <v>2.534871382678162</v>
      </c>
      <c r="N76" s="12">
        <f t="shared" si="6"/>
        <v>2.4478748480199752</v>
      </c>
      <c r="O76" s="10">
        <f t="shared" si="7"/>
        <v>-2.8207189845842704</v>
      </c>
      <c r="P76">
        <f t="shared" si="8"/>
        <v>0</v>
      </c>
      <c r="Q76">
        <f t="shared" si="9"/>
      </c>
      <c r="R76" t="str">
        <f t="shared" si="10"/>
        <v>OK</v>
      </c>
      <c r="S76" s="10">
        <f t="shared" si="11"/>
        <v>0</v>
      </c>
      <c r="T76" s="10">
        <f t="shared" si="12"/>
        <v>252.78000754431966</v>
      </c>
    </row>
    <row r="77" spans="1:20" ht="12.75">
      <c r="A77">
        <v>136</v>
      </c>
      <c r="B77" s="19">
        <v>215</v>
      </c>
      <c r="D77" s="8">
        <v>0.285</v>
      </c>
      <c r="E77" s="8">
        <v>0.236</v>
      </c>
      <c r="F77" s="8">
        <v>0.374</v>
      </c>
      <c r="G77" s="8">
        <v>6.001</v>
      </c>
      <c r="H77" s="12">
        <f t="shared" si="0"/>
        <v>0.8433723887587823</v>
      </c>
      <c r="I77" s="12">
        <f t="shared" si="1"/>
        <v>0.14065650000000002</v>
      </c>
      <c r="J77" s="12">
        <f t="shared" si="2"/>
        <v>0.7224383440632761</v>
      </c>
      <c r="K77" s="12">
        <f t="shared" si="3"/>
        <v>-0.01972245530449379</v>
      </c>
      <c r="L77" s="12">
        <f t="shared" si="4"/>
        <v>7.625</v>
      </c>
      <c r="M77" s="20">
        <f t="shared" si="5"/>
        <v>2.534871382678162</v>
      </c>
      <c r="N77" s="12">
        <f t="shared" si="6"/>
        <v>2.4656697851185347</v>
      </c>
      <c r="O77" s="10">
        <f t="shared" si="7"/>
        <v>-2.224459019406692</v>
      </c>
      <c r="P77">
        <f t="shared" si="8"/>
        <v>0</v>
      </c>
      <c r="Q77">
        <f t="shared" si="9"/>
      </c>
      <c r="R77" t="str">
        <f t="shared" si="10"/>
        <v>OK</v>
      </c>
      <c r="S77" s="10">
        <f t="shared" si="11"/>
        <v>0</v>
      </c>
      <c r="T77" s="10">
        <f t="shared" si="12"/>
        <v>252.78000754431966</v>
      </c>
    </row>
    <row r="78" spans="1:20" ht="12.75">
      <c r="A78">
        <v>136</v>
      </c>
      <c r="B78" s="19">
        <v>230</v>
      </c>
      <c r="D78" s="8">
        <v>0.284</v>
      </c>
      <c r="E78" s="8">
        <v>0.238</v>
      </c>
      <c r="F78" s="8">
        <v>0.377</v>
      </c>
      <c r="G78" s="8">
        <v>6.002</v>
      </c>
      <c r="H78" s="12">
        <f t="shared" si="0"/>
        <v>0.8436534894613582</v>
      </c>
      <c r="I78" s="12">
        <f t="shared" si="1"/>
        <v>0.14167575000000002</v>
      </c>
      <c r="J78" s="12">
        <f t="shared" si="2"/>
        <v>0.719903472680598</v>
      </c>
      <c r="K78" s="12">
        <f t="shared" si="3"/>
        <v>-0.017925733219239737</v>
      </c>
      <c r="L78" s="12">
        <f t="shared" si="4"/>
        <v>7.6875</v>
      </c>
      <c r="M78" s="20">
        <f t="shared" si="5"/>
        <v>2.534871382678162</v>
      </c>
      <c r="N78" s="12">
        <f t="shared" si="6"/>
        <v>2.471752603737177</v>
      </c>
      <c r="O78" s="10">
        <f t="shared" si="7"/>
        <v>-2.00537259977744</v>
      </c>
      <c r="P78">
        <f t="shared" si="8"/>
        <v>0</v>
      </c>
      <c r="Q78">
        <f t="shared" si="9"/>
      </c>
      <c r="R78" t="str">
        <f t="shared" si="10"/>
        <v>OK</v>
      </c>
      <c r="S78" s="10">
        <f t="shared" si="11"/>
        <v>0</v>
      </c>
      <c r="T78" s="10">
        <f t="shared" si="12"/>
        <v>252.78000754431966</v>
      </c>
    </row>
    <row r="79" spans="1:20" ht="12.75">
      <c r="A79">
        <v>136</v>
      </c>
      <c r="B79" s="19">
        <v>245</v>
      </c>
      <c r="D79" s="8">
        <v>0.282</v>
      </c>
      <c r="E79" s="8">
        <v>0.241</v>
      </c>
      <c r="F79" s="8">
        <v>0.379</v>
      </c>
      <c r="G79" s="8">
        <v>5.999</v>
      </c>
      <c r="H79" s="12">
        <f t="shared" si="0"/>
        <v>0.8428103278688523</v>
      </c>
      <c r="I79" s="12">
        <f t="shared" si="1"/>
        <v>0.14065650000000002</v>
      </c>
      <c r="J79" s="12">
        <f t="shared" si="2"/>
        <v>0.7148337299152416</v>
      </c>
      <c r="K79" s="12">
        <f t="shared" si="3"/>
        <v>-0.012679902046389246</v>
      </c>
      <c r="L79" s="12">
        <f t="shared" si="4"/>
        <v>7.75</v>
      </c>
      <c r="M79" s="20">
        <f t="shared" si="5"/>
        <v>2.534871382678162</v>
      </c>
      <c r="N79" s="12">
        <f t="shared" si="6"/>
        <v>2.4899071910242996</v>
      </c>
      <c r="O79" s="10">
        <f t="shared" si="7"/>
        <v>-1.4070757322257383</v>
      </c>
      <c r="P79">
        <f t="shared" si="8"/>
        <v>0</v>
      </c>
      <c r="Q79">
        <f t="shared" si="9"/>
      </c>
      <c r="R79" t="str">
        <f t="shared" si="10"/>
        <v>OK</v>
      </c>
      <c r="S79" s="10">
        <f t="shared" si="11"/>
        <v>0</v>
      </c>
      <c r="T79" s="10">
        <f t="shared" si="12"/>
        <v>252.78000754431966</v>
      </c>
    </row>
    <row r="80" spans="1:20" ht="12.75">
      <c r="A80">
        <v>136</v>
      </c>
      <c r="B80" s="19">
        <v>300</v>
      </c>
      <c r="D80" s="8">
        <v>0.281</v>
      </c>
      <c r="E80" s="8">
        <v>0.244</v>
      </c>
      <c r="F80" s="8">
        <v>0.383</v>
      </c>
      <c r="G80" s="8">
        <v>5.999</v>
      </c>
      <c r="H80" s="12">
        <f t="shared" si="0"/>
        <v>0.8428103278688523</v>
      </c>
      <c r="I80" s="12">
        <f t="shared" si="1"/>
        <v>0.14167575000000002</v>
      </c>
      <c r="J80" s="12">
        <f t="shared" si="2"/>
        <v>0.7122988585325636</v>
      </c>
      <c r="K80" s="12">
        <f t="shared" si="3"/>
        <v>-0.011164280663711224</v>
      </c>
      <c r="L80" s="12">
        <f t="shared" si="4"/>
        <v>7.8374999999999995</v>
      </c>
      <c r="M80" s="20">
        <f t="shared" si="5"/>
        <v>2.534871382678162</v>
      </c>
      <c r="N80" s="12">
        <f t="shared" si="6"/>
        <v>2.495140846508371</v>
      </c>
      <c r="O80" s="10">
        <f t="shared" si="7"/>
        <v>-1.2250574868109894</v>
      </c>
      <c r="P80">
        <f t="shared" si="8"/>
        <v>0</v>
      </c>
      <c r="Q80">
        <f t="shared" si="9"/>
      </c>
      <c r="R80" t="str">
        <f t="shared" si="10"/>
        <v>OK</v>
      </c>
      <c r="S80" s="10">
        <f t="shared" si="11"/>
        <v>0</v>
      </c>
      <c r="T80" s="10">
        <f t="shared" si="12"/>
        <v>252.78000754431966</v>
      </c>
    </row>
    <row r="81" spans="1:20" ht="12.75">
      <c r="A81">
        <v>136</v>
      </c>
      <c r="B81" s="19">
        <v>315</v>
      </c>
      <c r="D81" s="8">
        <v>0.28</v>
      </c>
      <c r="E81" s="8">
        <v>0.248</v>
      </c>
      <c r="F81" s="8">
        <v>0.386</v>
      </c>
      <c r="G81" s="8">
        <v>6.005</v>
      </c>
      <c r="H81" s="12">
        <f t="shared" si="0"/>
        <v>0.8444970725995314</v>
      </c>
      <c r="I81" s="12">
        <f t="shared" si="1"/>
        <v>0.14065650000000002</v>
      </c>
      <c r="J81" s="12">
        <f t="shared" si="2"/>
        <v>0.7097639871498854</v>
      </c>
      <c r="K81" s="12">
        <f t="shared" si="3"/>
        <v>-0.005923414550354056</v>
      </c>
      <c r="L81" s="12">
        <f t="shared" si="4"/>
        <v>7.925</v>
      </c>
      <c r="M81" s="20">
        <f t="shared" si="5"/>
        <v>2.534871382678162</v>
      </c>
      <c r="N81" s="12">
        <f t="shared" si="6"/>
        <v>2.5137163307126116</v>
      </c>
      <c r="O81" s="10">
        <f t="shared" si="7"/>
        <v>-0.6428003931167464</v>
      </c>
      <c r="P81">
        <f t="shared" si="8"/>
        <v>0</v>
      </c>
      <c r="Q81">
        <f t="shared" si="9"/>
      </c>
      <c r="R81" t="str">
        <f t="shared" si="10"/>
        <v>OK</v>
      </c>
      <c r="S81" s="10">
        <f t="shared" si="11"/>
        <v>0</v>
      </c>
      <c r="T81" s="10">
        <f t="shared" si="12"/>
        <v>252.78000754431966</v>
      </c>
    </row>
    <row r="82" spans="1:20" ht="12.75">
      <c r="A82">
        <v>136</v>
      </c>
      <c r="B82" s="19">
        <v>330</v>
      </c>
      <c r="D82" s="8">
        <v>0.279</v>
      </c>
      <c r="E82" s="8">
        <v>0.251</v>
      </c>
      <c r="F82" s="8">
        <v>0.389</v>
      </c>
      <c r="G82" s="8">
        <v>5.998</v>
      </c>
      <c r="H82" s="12">
        <f t="shared" si="0"/>
        <v>0.8425293676814989</v>
      </c>
      <c r="I82" s="12">
        <f t="shared" si="1"/>
        <v>0.14065650000000002</v>
      </c>
      <c r="J82" s="12">
        <f t="shared" si="2"/>
        <v>0.7072291157672073</v>
      </c>
      <c r="K82" s="12">
        <f t="shared" si="3"/>
        <v>-0.005356248085708337</v>
      </c>
      <c r="L82" s="12">
        <f t="shared" si="4"/>
        <v>8</v>
      </c>
      <c r="M82" s="20">
        <f t="shared" si="5"/>
        <v>2.534871382678162</v>
      </c>
      <c r="N82" s="12">
        <f t="shared" si="6"/>
        <v>2.5156733608655872</v>
      </c>
      <c r="O82" s="10">
        <f t="shared" si="7"/>
        <v>-0.5758030670255021</v>
      </c>
      <c r="P82">
        <f t="shared" si="8"/>
        <v>0</v>
      </c>
      <c r="Q82">
        <f t="shared" si="9"/>
      </c>
      <c r="R82" t="str">
        <f t="shared" si="10"/>
        <v>OK</v>
      </c>
      <c r="S82" s="10">
        <f t="shared" si="11"/>
        <v>0</v>
      </c>
      <c r="T82" s="10">
        <f t="shared" si="12"/>
        <v>252.78000754431966</v>
      </c>
    </row>
    <row r="83" spans="1:20" ht="12.75">
      <c r="A83">
        <v>136</v>
      </c>
      <c r="B83" s="19">
        <v>345</v>
      </c>
      <c r="D83" s="8">
        <v>0.277</v>
      </c>
      <c r="E83" s="8">
        <v>0.255</v>
      </c>
      <c r="F83" s="8">
        <v>0.393</v>
      </c>
      <c r="G83" s="8">
        <v>6</v>
      </c>
      <c r="H83" s="12">
        <f t="shared" si="0"/>
        <v>0.8430913348946135</v>
      </c>
      <c r="I83" s="12">
        <f t="shared" si="1"/>
        <v>0.14065650000000002</v>
      </c>
      <c r="J83" s="12">
        <f t="shared" si="2"/>
        <v>0.7021593730018509</v>
      </c>
      <c r="K83" s="12">
        <f t="shared" si="3"/>
        <v>0.00027546189276250743</v>
      </c>
      <c r="L83" s="12">
        <f t="shared" si="4"/>
        <v>8.1</v>
      </c>
      <c r="M83" s="20">
        <f t="shared" si="5"/>
        <v>2.534871382678162</v>
      </c>
      <c r="N83" s="12">
        <f t="shared" si="6"/>
        <v>2.5358658299444525</v>
      </c>
      <c r="O83" s="10">
        <f t="shared" si="7"/>
        <v>0.029246896295854696</v>
      </c>
      <c r="P83">
        <f t="shared" si="8"/>
      </c>
      <c r="Q83">
        <f t="shared" si="9"/>
      </c>
      <c r="R83" t="str">
        <f t="shared" si="10"/>
        <v>OK</v>
      </c>
      <c r="S83" s="10">
        <f t="shared" si="11"/>
        <v>0.029246896295854696</v>
      </c>
      <c r="T83" s="10">
        <f t="shared" si="12"/>
        <v>252.78731926839362</v>
      </c>
    </row>
    <row r="84" spans="1:20" ht="12.75">
      <c r="A84">
        <v>136</v>
      </c>
      <c r="B84" s="19">
        <v>400</v>
      </c>
      <c r="D84" s="8">
        <v>0.275</v>
      </c>
      <c r="E84" s="8">
        <v>0.259</v>
      </c>
      <c r="F84" s="8">
        <v>0.396</v>
      </c>
      <c r="G84" s="8">
        <v>6</v>
      </c>
      <c r="H84" s="12">
        <f t="shared" si="0"/>
        <v>0.8430913348946135</v>
      </c>
      <c r="I84" s="12">
        <f t="shared" si="1"/>
        <v>0.13963725000000002</v>
      </c>
      <c r="J84" s="12">
        <f t="shared" si="2"/>
        <v>0.6970896302364946</v>
      </c>
      <c r="K84" s="12">
        <f t="shared" si="3"/>
        <v>0.006364454658118857</v>
      </c>
      <c r="L84" s="12">
        <f t="shared" si="4"/>
        <v>8.1875</v>
      </c>
      <c r="M84" s="20">
        <f t="shared" si="5"/>
        <v>2.534871382678162</v>
      </c>
      <c r="N84" s="12">
        <f t="shared" si="6"/>
        <v>2.5580148541622307</v>
      </c>
      <c r="O84" s="10">
        <f t="shared" si="7"/>
        <v>0.6685180851979265</v>
      </c>
      <c r="P84">
        <f t="shared" si="8"/>
      </c>
      <c r="Q84">
        <f t="shared" si="9"/>
      </c>
      <c r="R84" t="str">
        <f t="shared" si="10"/>
        <v>OK</v>
      </c>
      <c r="S84" s="10">
        <f t="shared" si="11"/>
        <v>0.6685180851979265</v>
      </c>
      <c r="T84" s="10">
        <f t="shared" si="12"/>
        <v>252.9544487896931</v>
      </c>
    </row>
    <row r="85" spans="1:20" ht="12.75">
      <c r="A85">
        <v>136</v>
      </c>
      <c r="B85" s="19">
        <v>415</v>
      </c>
      <c r="D85" s="8">
        <v>0.274</v>
      </c>
      <c r="E85" s="8">
        <v>0.261</v>
      </c>
      <c r="F85" s="8">
        <v>0.398</v>
      </c>
      <c r="G85" s="8">
        <v>6</v>
      </c>
      <c r="H85" s="12">
        <f t="shared" si="0"/>
        <v>0.8430913348946135</v>
      </c>
      <c r="I85" s="12">
        <f t="shared" si="1"/>
        <v>0.13963725000000002</v>
      </c>
      <c r="J85" s="12">
        <f t="shared" si="2"/>
        <v>0.6945547588538165</v>
      </c>
      <c r="K85" s="12">
        <f t="shared" si="3"/>
        <v>0.008899326040797018</v>
      </c>
      <c r="L85" s="12">
        <f t="shared" si="4"/>
        <v>8.2375</v>
      </c>
      <c r="M85" s="20">
        <f t="shared" si="5"/>
        <v>2.534871382678162</v>
      </c>
      <c r="N85" s="12">
        <f t="shared" si="6"/>
        <v>2.567350674797859</v>
      </c>
      <c r="O85" s="10">
        <f t="shared" si="7"/>
        <v>0.9291053637674902</v>
      </c>
      <c r="P85">
        <f t="shared" si="8"/>
      </c>
      <c r="Q85">
        <f t="shared" si="9"/>
      </c>
      <c r="R85" t="str">
        <f t="shared" si="10"/>
        <v>OK</v>
      </c>
      <c r="S85" s="10">
        <f t="shared" si="11"/>
        <v>0.9291053637674902</v>
      </c>
      <c r="T85" s="10">
        <f t="shared" si="12"/>
        <v>253.18672513063495</v>
      </c>
    </row>
    <row r="86" spans="1:20" ht="12.75">
      <c r="A86">
        <v>136</v>
      </c>
      <c r="B86" s="19">
        <v>430</v>
      </c>
      <c r="D86" s="8">
        <v>0.274</v>
      </c>
      <c r="E86" s="8">
        <v>0.262</v>
      </c>
      <c r="F86" s="8">
        <v>0.399</v>
      </c>
      <c r="G86" s="8">
        <v>6.002</v>
      </c>
      <c r="H86" s="12">
        <f t="shared" si="0"/>
        <v>0.8436534894613582</v>
      </c>
      <c r="I86" s="12">
        <f t="shared" si="1"/>
        <v>0.13963725000000002</v>
      </c>
      <c r="J86" s="12">
        <f t="shared" si="2"/>
        <v>0.6945547588538165</v>
      </c>
      <c r="K86" s="12">
        <f t="shared" si="3"/>
        <v>0.009461480607541706</v>
      </c>
      <c r="L86" s="12">
        <f t="shared" si="4"/>
        <v>8.262500000000001</v>
      </c>
      <c r="M86" s="20">
        <f t="shared" si="5"/>
        <v>2.534871382678162</v>
      </c>
      <c r="N86" s="12">
        <f t="shared" si="6"/>
        <v>2.569402333800577</v>
      </c>
      <c r="O86" s="10">
        <f t="shared" si="7"/>
        <v>0.9848065032609999</v>
      </c>
      <c r="P86">
        <f t="shared" si="8"/>
      </c>
      <c r="Q86">
        <f t="shared" si="9"/>
      </c>
      <c r="R86" t="str">
        <f t="shared" si="10"/>
        <v>OK</v>
      </c>
      <c r="S86" s="10">
        <f t="shared" si="11"/>
        <v>0.9848065032609999</v>
      </c>
      <c r="T86" s="10">
        <f t="shared" si="12"/>
        <v>253.4329267564502</v>
      </c>
    </row>
    <row r="87" spans="1:20" ht="12.75">
      <c r="A87">
        <v>136</v>
      </c>
      <c r="B87" s="19">
        <v>445</v>
      </c>
      <c r="D87" s="8">
        <v>0.276</v>
      </c>
      <c r="E87" s="8">
        <v>0.261</v>
      </c>
      <c r="F87" s="8">
        <v>0.398</v>
      </c>
      <c r="G87" s="8">
        <v>6.006</v>
      </c>
      <c r="H87" s="12">
        <f t="shared" si="0"/>
        <v>0.8447783606557377</v>
      </c>
      <c r="I87" s="12">
        <f t="shared" si="1"/>
        <v>0.13963725000000002</v>
      </c>
      <c r="J87" s="12">
        <f t="shared" si="2"/>
        <v>0.6996245016191728</v>
      </c>
      <c r="K87" s="12">
        <f t="shared" si="3"/>
        <v>0.005516609036564923</v>
      </c>
      <c r="L87" s="12">
        <f t="shared" si="4"/>
        <v>8.2375</v>
      </c>
      <c r="M87" s="20">
        <f t="shared" si="5"/>
        <v>2.534871382678162</v>
      </c>
      <c r="N87" s="12">
        <f t="shared" si="6"/>
        <v>2.5548590965787596</v>
      </c>
      <c r="O87" s="10">
        <f t="shared" si="7"/>
        <v>0.5759437312650296</v>
      </c>
      <c r="P87">
        <f t="shared" si="8"/>
      </c>
      <c r="Q87">
        <f t="shared" si="9"/>
      </c>
      <c r="R87" t="str">
        <f t="shared" si="10"/>
        <v>OK</v>
      </c>
      <c r="S87" s="10">
        <f t="shared" si="11"/>
        <v>0.5759437312650296</v>
      </c>
      <c r="T87" s="10">
        <f t="shared" si="12"/>
        <v>253.57691268926646</v>
      </c>
    </row>
    <row r="88" spans="1:20" ht="12.75">
      <c r="A88">
        <v>136</v>
      </c>
      <c r="B88" s="19">
        <v>500</v>
      </c>
      <c r="D88" s="8">
        <v>0.277</v>
      </c>
      <c r="E88" s="8">
        <v>0.258</v>
      </c>
      <c r="F88" s="8">
        <v>0.395</v>
      </c>
      <c r="G88" s="8">
        <v>6.004</v>
      </c>
      <c r="H88" s="12">
        <f t="shared" si="0"/>
        <v>0.8442158313817328</v>
      </c>
      <c r="I88" s="12">
        <f t="shared" si="1"/>
        <v>0.13963725000000002</v>
      </c>
      <c r="J88" s="12">
        <f t="shared" si="2"/>
        <v>0.7021593730018509</v>
      </c>
      <c r="K88" s="12">
        <f t="shared" si="3"/>
        <v>0.0024192083798818542</v>
      </c>
      <c r="L88" s="12">
        <f t="shared" si="4"/>
        <v>8.1625</v>
      </c>
      <c r="M88" s="20">
        <f t="shared" si="5"/>
        <v>2.534871382678162</v>
      </c>
      <c r="N88" s="12">
        <f t="shared" si="6"/>
        <v>2.5436049869376633</v>
      </c>
      <c r="O88" s="10">
        <f t="shared" si="7"/>
        <v>0.25489033063832484</v>
      </c>
      <c r="P88">
        <f t="shared" si="8"/>
      </c>
      <c r="Q88">
        <f t="shared" si="9"/>
      </c>
      <c r="R88" t="str">
        <f t="shared" si="10"/>
        <v>OK</v>
      </c>
      <c r="S88" s="10">
        <f t="shared" si="11"/>
        <v>0.25489033063832484</v>
      </c>
      <c r="T88" s="10">
        <f t="shared" si="12"/>
        <v>253.64063527192604</v>
      </c>
    </row>
    <row r="89" spans="1:20" ht="12.75">
      <c r="A89">
        <v>136</v>
      </c>
      <c r="B89" s="19">
        <v>515</v>
      </c>
      <c r="D89" s="8">
        <v>0.281</v>
      </c>
      <c r="E89" s="8">
        <v>0.253</v>
      </c>
      <c r="F89" s="8">
        <v>0.391</v>
      </c>
      <c r="G89" s="8">
        <v>6.005</v>
      </c>
      <c r="H89" s="12">
        <f t="shared" si="0"/>
        <v>0.8444970725995314</v>
      </c>
      <c r="I89" s="12">
        <f t="shared" si="1"/>
        <v>0.14065650000000002</v>
      </c>
      <c r="J89" s="12">
        <f t="shared" si="2"/>
        <v>0.7122988585325636</v>
      </c>
      <c r="K89" s="12">
        <f t="shared" si="3"/>
        <v>-0.008458285933032217</v>
      </c>
      <c r="L89" s="12">
        <f t="shared" si="4"/>
        <v>8.05</v>
      </c>
      <c r="M89" s="20">
        <f t="shared" si="5"/>
        <v>2.534871382678162</v>
      </c>
      <c r="N89" s="12">
        <f t="shared" si="6"/>
        <v>2.5047707209947734</v>
      </c>
      <c r="O89" s="10">
        <f t="shared" si="7"/>
        <v>-0.903628164835639</v>
      </c>
      <c r="P89">
        <f t="shared" si="8"/>
        <v>0</v>
      </c>
      <c r="Q89">
        <f t="shared" si="9"/>
      </c>
      <c r="R89" t="str">
        <f t="shared" si="10"/>
        <v>OK</v>
      </c>
      <c r="S89" s="10">
        <f t="shared" si="11"/>
        <v>0</v>
      </c>
      <c r="T89" s="10">
        <f t="shared" si="12"/>
        <v>253.64063527192604</v>
      </c>
    </row>
    <row r="90" spans="1:20" ht="12.75">
      <c r="A90">
        <v>136</v>
      </c>
      <c r="B90" s="19">
        <v>530</v>
      </c>
      <c r="D90" s="8">
        <v>0.283</v>
      </c>
      <c r="E90" s="8">
        <v>0.247</v>
      </c>
      <c r="F90" s="8">
        <v>0.386</v>
      </c>
      <c r="G90" s="8">
        <v>6.007</v>
      </c>
      <c r="H90" s="12">
        <f t="shared" si="0"/>
        <v>0.8450596955503511</v>
      </c>
      <c r="I90" s="12">
        <f t="shared" si="1"/>
        <v>0.14167575000000002</v>
      </c>
      <c r="J90" s="12">
        <f t="shared" si="2"/>
        <v>0.7173686012979198</v>
      </c>
      <c r="K90" s="12">
        <f t="shared" si="3"/>
        <v>-0.013984655747568686</v>
      </c>
      <c r="L90" s="12">
        <f t="shared" si="4"/>
        <v>7.9125</v>
      </c>
      <c r="M90" s="20">
        <f t="shared" si="5"/>
        <v>2.534871382678162</v>
      </c>
      <c r="N90" s="12">
        <f t="shared" si="6"/>
        <v>2.4854556379871067</v>
      </c>
      <c r="O90" s="10">
        <f t="shared" si="7"/>
        <v>-1.5199921106538767</v>
      </c>
      <c r="P90">
        <f t="shared" si="8"/>
        <v>0</v>
      </c>
      <c r="Q90">
        <f t="shared" si="9"/>
      </c>
      <c r="R90" t="str">
        <f t="shared" si="10"/>
        <v>OK</v>
      </c>
      <c r="S90" s="10">
        <f t="shared" si="11"/>
        <v>0</v>
      </c>
      <c r="T90" s="10">
        <f t="shared" si="12"/>
        <v>253.64063527192604</v>
      </c>
    </row>
    <row r="91" spans="1:20" ht="12.75">
      <c r="A91">
        <v>136</v>
      </c>
      <c r="B91" s="19">
        <v>545</v>
      </c>
      <c r="D91" s="8">
        <v>0.286</v>
      </c>
      <c r="E91" s="8">
        <v>0.241</v>
      </c>
      <c r="F91" s="8">
        <v>0.38</v>
      </c>
      <c r="G91" s="8">
        <v>6.001</v>
      </c>
      <c r="H91" s="12">
        <f t="shared" si="0"/>
        <v>0.8433723887587823</v>
      </c>
      <c r="I91" s="12">
        <f t="shared" si="1"/>
        <v>0.14167575000000002</v>
      </c>
      <c r="J91" s="12">
        <f t="shared" si="2"/>
        <v>0.7249732154459543</v>
      </c>
      <c r="K91" s="12">
        <f t="shared" si="3"/>
        <v>-0.02327657668717198</v>
      </c>
      <c r="L91" s="12">
        <f t="shared" si="4"/>
        <v>7.7625</v>
      </c>
      <c r="M91" s="20">
        <f t="shared" si="5"/>
        <v>2.534871382678162</v>
      </c>
      <c r="N91" s="12">
        <f t="shared" si="6"/>
        <v>2.4534847509048334</v>
      </c>
      <c r="O91" s="10">
        <f t="shared" si="7"/>
        <v>-2.5788184700883665</v>
      </c>
      <c r="P91">
        <f t="shared" si="8"/>
        <v>0</v>
      </c>
      <c r="Q91">
        <f t="shared" si="9"/>
      </c>
      <c r="R91" t="str">
        <f t="shared" si="10"/>
        <v>OK</v>
      </c>
      <c r="S91" s="10">
        <f t="shared" si="11"/>
        <v>0</v>
      </c>
      <c r="T91" s="10">
        <f t="shared" si="12"/>
        <v>253.64063527192604</v>
      </c>
    </row>
    <row r="92" spans="1:20" ht="12.75">
      <c r="A92">
        <v>136</v>
      </c>
      <c r="B92" s="19">
        <v>600</v>
      </c>
      <c r="D92" s="8">
        <v>0.284</v>
      </c>
      <c r="E92" s="8">
        <v>0.236</v>
      </c>
      <c r="F92" s="8">
        <v>0.366</v>
      </c>
      <c r="G92" s="8">
        <v>5.998</v>
      </c>
      <c r="H92" s="12">
        <f t="shared" si="0"/>
        <v>0.8425293676814989</v>
      </c>
      <c r="I92" s="12">
        <f t="shared" si="1"/>
        <v>0.1325025</v>
      </c>
      <c r="J92" s="12">
        <f t="shared" si="2"/>
        <v>0.719903472680598</v>
      </c>
      <c r="K92" s="12">
        <f t="shared" si="3"/>
        <v>-0.009876604999099037</v>
      </c>
      <c r="L92" s="12">
        <f t="shared" si="4"/>
        <v>7.5249999999999995</v>
      </c>
      <c r="M92" s="20">
        <f t="shared" si="5"/>
        <v>2.534871382678162</v>
      </c>
      <c r="N92" s="12">
        <f t="shared" si="6"/>
        <v>2.5000946045123205</v>
      </c>
      <c r="O92" s="10">
        <f t="shared" si="7"/>
        <v>-1.1287673988998779</v>
      </c>
      <c r="P92">
        <f t="shared" si="8"/>
        <v>0</v>
      </c>
      <c r="Q92">
        <f t="shared" si="9"/>
      </c>
      <c r="R92" t="str">
        <f t="shared" si="10"/>
        <v>OK</v>
      </c>
      <c r="S92" s="10">
        <f t="shared" si="11"/>
        <v>0</v>
      </c>
      <c r="T92" s="10">
        <f t="shared" si="12"/>
        <v>253.64063527192604</v>
      </c>
    </row>
    <row r="93" spans="1:20" ht="12.75">
      <c r="A93">
        <v>136</v>
      </c>
      <c r="B93" s="19">
        <v>615</v>
      </c>
      <c r="D93" s="8">
        <v>0.283</v>
      </c>
      <c r="E93" s="8">
        <v>0.232</v>
      </c>
      <c r="F93" s="8">
        <v>0.355</v>
      </c>
      <c r="G93" s="8">
        <v>6.028</v>
      </c>
      <c r="H93" s="12">
        <f t="shared" si="0"/>
        <v>0.8509785480093675</v>
      </c>
      <c r="I93" s="12">
        <f t="shared" si="1"/>
        <v>0.12536774999999997</v>
      </c>
      <c r="J93" s="12">
        <f t="shared" si="2"/>
        <v>0.7173686012979198</v>
      </c>
      <c r="K93" s="12">
        <f t="shared" si="3"/>
        <v>0.008242196711447658</v>
      </c>
      <c r="L93" s="12">
        <f t="shared" si="4"/>
        <v>7.3374999999999995</v>
      </c>
      <c r="M93" s="10">
        <f t="shared" si="5"/>
        <v>2.534871382678162</v>
      </c>
      <c r="N93" s="12">
        <f t="shared" si="6"/>
        <v>2.5639957526832773</v>
      </c>
      <c r="O93" s="10">
        <f t="shared" si="7"/>
        <v>0.9660467368298015</v>
      </c>
      <c r="P93">
        <f t="shared" si="8"/>
      </c>
      <c r="Q93">
        <f t="shared" si="9"/>
      </c>
      <c r="R93" t="str">
        <f t="shared" si="10"/>
        <v>OK</v>
      </c>
      <c r="S93" s="10">
        <f t="shared" si="11"/>
        <v>0.9660467368298015</v>
      </c>
      <c r="T93" s="10">
        <f t="shared" si="12"/>
        <v>253.88214695613348</v>
      </c>
    </row>
    <row r="94" spans="1:20" ht="12.75">
      <c r="A94">
        <v>136</v>
      </c>
      <c r="B94" s="19">
        <v>630</v>
      </c>
      <c r="D94" s="8">
        <v>0.283</v>
      </c>
      <c r="E94" s="8">
        <v>0.226</v>
      </c>
      <c r="F94" s="8">
        <v>0.349</v>
      </c>
      <c r="G94" s="8">
        <v>6.015</v>
      </c>
      <c r="H94" s="12">
        <f t="shared" si="0"/>
        <v>0.8473120608899295</v>
      </c>
      <c r="I94" s="12">
        <f t="shared" si="1"/>
        <v>0.12536774999999997</v>
      </c>
      <c r="J94" s="12">
        <f t="shared" si="2"/>
        <v>0.7173686012979198</v>
      </c>
      <c r="K94" s="12">
        <f t="shared" si="3"/>
        <v>0.004575709592009702</v>
      </c>
      <c r="L94" s="12">
        <f t="shared" si="4"/>
        <v>7.187499999999999</v>
      </c>
      <c r="M94" s="10">
        <f t="shared" si="5"/>
        <v>2.534871382678162</v>
      </c>
      <c r="N94" s="12">
        <f t="shared" si="6"/>
        <v>2.5510399678089386</v>
      </c>
      <c r="O94" s="10">
        <f t="shared" si="7"/>
        <v>0.5474996832085396</v>
      </c>
      <c r="P94">
        <f t="shared" si="8"/>
      </c>
      <c r="Q94">
        <f t="shared" si="9"/>
      </c>
      <c r="R94" t="str">
        <f t="shared" si="10"/>
        <v>OK</v>
      </c>
      <c r="S94" s="10">
        <f t="shared" si="11"/>
        <v>0.5474996832085396</v>
      </c>
      <c r="T94" s="10">
        <f t="shared" si="12"/>
        <v>254.01902187693562</v>
      </c>
    </row>
    <row r="95" spans="1:20" ht="12.75">
      <c r="A95">
        <v>136</v>
      </c>
      <c r="B95" s="19">
        <v>645</v>
      </c>
      <c r="D95" s="8">
        <v>0.284</v>
      </c>
      <c r="E95" s="8">
        <v>0.221</v>
      </c>
      <c r="F95" s="8">
        <v>0.345</v>
      </c>
      <c r="G95" s="8">
        <v>6.012</v>
      </c>
      <c r="H95" s="12">
        <f t="shared" si="0"/>
        <v>0.8464670725995315</v>
      </c>
      <c r="I95" s="12">
        <f t="shared" si="1"/>
        <v>0.12638699999999997</v>
      </c>
      <c r="J95" s="12">
        <f t="shared" si="2"/>
        <v>0.719903472680598</v>
      </c>
      <c r="K95" s="12">
        <f t="shared" si="3"/>
        <v>0.0001765999189335954</v>
      </c>
      <c r="L95" s="12">
        <f t="shared" si="4"/>
        <v>7.074999999999999</v>
      </c>
      <c r="M95" s="10">
        <f t="shared" si="5"/>
        <v>2.534871382678162</v>
      </c>
      <c r="N95" s="12">
        <f t="shared" si="6"/>
        <v>2.5354932133786323</v>
      </c>
      <c r="O95" s="10">
        <f t="shared" si="7"/>
        <v>0.02146680110416662</v>
      </c>
      <c r="P95">
        <f t="shared" si="8"/>
      </c>
      <c r="Q95">
        <f t="shared" si="9"/>
      </c>
      <c r="R95" t="str">
        <f t="shared" si="10"/>
        <v>OK</v>
      </c>
      <c r="S95" s="10">
        <f t="shared" si="11"/>
        <v>0.02146680110416662</v>
      </c>
      <c r="T95" s="10">
        <f t="shared" si="12"/>
        <v>254.02438857721165</v>
      </c>
    </row>
    <row r="96" spans="1:20" ht="12.75">
      <c r="A96">
        <v>136</v>
      </c>
      <c r="B96" s="19">
        <v>700</v>
      </c>
      <c r="D96" s="8">
        <v>0.284</v>
      </c>
      <c r="E96" s="8">
        <v>0.217</v>
      </c>
      <c r="F96" s="8">
        <v>0.341</v>
      </c>
      <c r="G96" s="8">
        <v>6.025</v>
      </c>
      <c r="H96" s="12">
        <f aca="true" t="shared" si="13" ref="H96:H159">(G96/$B$6)^2/$B$4</f>
        <v>0.8501317330210774</v>
      </c>
      <c r="I96" s="12">
        <f aca="true" t="shared" si="14" ref="I96:I159">$B$8*$B$7*(F96-E96)/0.04/$B$5/10</f>
        <v>0.12638700000000003</v>
      </c>
      <c r="J96" s="12">
        <f aca="true" t="shared" si="15" ref="J96:J159">M96*D96</f>
        <v>0.719903472680598</v>
      </c>
      <c r="K96" s="12">
        <f aca="true" t="shared" si="16" ref="K96:K159">H96-I96-J96</f>
        <v>0.00384126034047938</v>
      </c>
      <c r="L96" s="12">
        <f aca="true" t="shared" si="17" ref="L96:L159">(E96+F96)/2/0.04</f>
        <v>6.9750000000000005</v>
      </c>
      <c r="M96" s="10">
        <f aca="true" t="shared" si="18" ref="M96:M159">IF(B96=0,AVERAGE(N109:N118),M95)</f>
        <v>2.534871382678162</v>
      </c>
      <c r="N96" s="12">
        <f aca="true" t="shared" si="19" ref="N96:N159">(H96-I96)/D96</f>
        <v>2.5483969472573147</v>
      </c>
      <c r="O96" s="10">
        <f aca="true" t="shared" si="20" ref="O96:O159">IF(L96=0,0,K96/4.186/L96*3600)</f>
        <v>0.47362302488841507</v>
      </c>
      <c r="P96">
        <f aca="true" t="shared" si="21" ref="P96:P159">IF(K96&lt;0,0,"")</f>
      </c>
      <c r="Q96">
        <f aca="true" t="shared" si="22" ref="Q96:Q159">IF(AND(K96&gt;0,K96&lt;$B$12/100*H96,L96&lt;$B$13),0,"")</f>
      </c>
      <c r="R96" t="str">
        <f aca="true" t="shared" si="23" ref="R96:R159">IF(AND(L96&lt;$B$15,K96&gt;0.2*H96),"OverFlow","OK")</f>
        <v>OK</v>
      </c>
      <c r="S96" s="10">
        <f aca="true" t="shared" si="24" ref="S96:S159">IF(O96&lt;0,0,IF(R96="OK",MIN(O96:Q96),0))</f>
        <v>0.47362302488841507</v>
      </c>
      <c r="T96" s="10">
        <f aca="true" t="shared" si="25" ref="T96:T159">T95+S96*($B$18/60)</f>
        <v>254.14279433343376</v>
      </c>
    </row>
    <row r="97" spans="1:20" ht="12.75">
      <c r="A97">
        <v>136</v>
      </c>
      <c r="B97" s="19">
        <v>715</v>
      </c>
      <c r="D97" s="8">
        <v>0.282</v>
      </c>
      <c r="E97" s="8">
        <v>0.215</v>
      </c>
      <c r="F97" s="8">
        <v>0.339</v>
      </c>
      <c r="G97" s="8">
        <v>6.032</v>
      </c>
      <c r="H97" s="12">
        <f t="shared" si="13"/>
        <v>0.8521082903981264</v>
      </c>
      <c r="I97" s="12">
        <f t="shared" si="14"/>
        <v>0.12638700000000003</v>
      </c>
      <c r="J97" s="12">
        <f t="shared" si="15"/>
        <v>0.7148337299152416</v>
      </c>
      <c r="K97" s="12">
        <f t="shared" si="16"/>
        <v>0.01088756048288475</v>
      </c>
      <c r="L97" s="12">
        <f t="shared" si="17"/>
        <v>6.925000000000001</v>
      </c>
      <c r="M97" s="10">
        <f t="shared" si="18"/>
        <v>2.534871382678162</v>
      </c>
      <c r="N97" s="12">
        <f t="shared" si="19"/>
        <v>2.5734797531848455</v>
      </c>
      <c r="O97" s="10">
        <f t="shared" si="20"/>
        <v>1.3521163975633097</v>
      </c>
      <c r="P97">
        <f t="shared" si="21"/>
      </c>
      <c r="Q97">
        <f t="shared" si="22"/>
      </c>
      <c r="R97" t="str">
        <f t="shared" si="23"/>
        <v>OK</v>
      </c>
      <c r="S97" s="10">
        <f t="shared" si="24"/>
        <v>1.3521163975633097</v>
      </c>
      <c r="T97" s="10">
        <f t="shared" si="25"/>
        <v>254.4808234328246</v>
      </c>
    </row>
    <row r="98" spans="1:20" ht="12.75">
      <c r="A98">
        <v>136</v>
      </c>
      <c r="B98" s="19">
        <v>730</v>
      </c>
      <c r="D98" s="8">
        <v>0.279</v>
      </c>
      <c r="E98" s="8">
        <v>0.215</v>
      </c>
      <c r="F98" s="8">
        <v>0.339</v>
      </c>
      <c r="G98" s="8">
        <v>6.027</v>
      </c>
      <c r="H98" s="12">
        <f t="shared" si="13"/>
        <v>0.8506962295081968</v>
      </c>
      <c r="I98" s="12">
        <f t="shared" si="14"/>
        <v>0.12638700000000003</v>
      </c>
      <c r="J98" s="12">
        <f t="shared" si="15"/>
        <v>0.7072291157672073</v>
      </c>
      <c r="K98" s="12">
        <f t="shared" si="16"/>
        <v>0.0170801137409895</v>
      </c>
      <c r="L98" s="12">
        <f t="shared" si="17"/>
        <v>6.925000000000001</v>
      </c>
      <c r="M98" s="10">
        <f t="shared" si="18"/>
        <v>2.534871382678162</v>
      </c>
      <c r="N98" s="12">
        <f t="shared" si="19"/>
        <v>2.596090428344791</v>
      </c>
      <c r="O98" s="10">
        <f t="shared" si="20"/>
        <v>2.1211640475148275</v>
      </c>
      <c r="P98">
        <f t="shared" si="21"/>
      </c>
      <c r="Q98">
        <f t="shared" si="22"/>
      </c>
      <c r="R98" t="str">
        <f t="shared" si="23"/>
        <v>OK</v>
      </c>
      <c r="S98" s="10">
        <f t="shared" si="24"/>
        <v>2.1211640475148275</v>
      </c>
      <c r="T98" s="10">
        <f t="shared" si="25"/>
        <v>255.0111144447033</v>
      </c>
    </row>
    <row r="99" spans="1:20" ht="12.75">
      <c r="A99">
        <v>136</v>
      </c>
      <c r="B99" s="19">
        <v>745</v>
      </c>
      <c r="D99" s="8">
        <v>0.275</v>
      </c>
      <c r="E99" s="8">
        <v>0.217</v>
      </c>
      <c r="F99" s="8">
        <v>0.342</v>
      </c>
      <c r="G99" s="8">
        <v>6.013</v>
      </c>
      <c r="H99" s="12">
        <f t="shared" si="13"/>
        <v>0.8467486885245901</v>
      </c>
      <c r="I99" s="12">
        <f t="shared" si="14"/>
        <v>0.12740625000000003</v>
      </c>
      <c r="J99" s="12">
        <f t="shared" si="15"/>
        <v>0.6970896302364946</v>
      </c>
      <c r="K99" s="12">
        <f t="shared" si="16"/>
        <v>0.022252808288095394</v>
      </c>
      <c r="L99" s="12">
        <f t="shared" si="17"/>
        <v>6.987500000000001</v>
      </c>
      <c r="M99" s="10">
        <f t="shared" si="18"/>
        <v>2.534871382678162</v>
      </c>
      <c r="N99" s="12">
        <f t="shared" si="19"/>
        <v>2.6157906855439634</v>
      </c>
      <c r="O99" s="10">
        <f t="shared" si="20"/>
        <v>2.7388376054483823</v>
      </c>
      <c r="P99">
        <f t="shared" si="21"/>
      </c>
      <c r="Q99">
        <f t="shared" si="22"/>
      </c>
      <c r="R99" t="str">
        <f t="shared" si="23"/>
        <v>OK</v>
      </c>
      <c r="S99" s="10">
        <f t="shared" si="24"/>
        <v>2.7388376054483823</v>
      </c>
      <c r="T99" s="10">
        <f t="shared" si="25"/>
        <v>255.6958238460654</v>
      </c>
    </row>
    <row r="100" spans="1:20" ht="12.75">
      <c r="A100">
        <v>136</v>
      </c>
      <c r="B100" s="19">
        <v>800</v>
      </c>
      <c r="D100" s="8">
        <v>0.27</v>
      </c>
      <c r="E100" s="8">
        <v>0.222</v>
      </c>
      <c r="F100" s="8">
        <v>0.35</v>
      </c>
      <c r="G100" s="8">
        <v>5.985</v>
      </c>
      <c r="H100" s="12">
        <f t="shared" si="13"/>
        <v>0.8388811475409835</v>
      </c>
      <c r="I100" s="12">
        <f t="shared" si="14"/>
        <v>0.13046399999999997</v>
      </c>
      <c r="J100" s="12">
        <f t="shared" si="15"/>
        <v>0.6844152733231038</v>
      </c>
      <c r="K100" s="12">
        <f t="shared" si="16"/>
        <v>0.024001874217879693</v>
      </c>
      <c r="L100" s="12">
        <f t="shared" si="17"/>
        <v>7.1499999999999995</v>
      </c>
      <c r="M100" s="10">
        <f t="shared" si="18"/>
        <v>2.534871382678162</v>
      </c>
      <c r="N100" s="12">
        <f t="shared" si="19"/>
        <v>2.6237672131147534</v>
      </c>
      <c r="O100" s="10">
        <f t="shared" si="20"/>
        <v>2.8869707945688727</v>
      </c>
      <c r="P100">
        <f t="shared" si="21"/>
      </c>
      <c r="Q100">
        <f t="shared" si="22"/>
      </c>
      <c r="R100" t="str">
        <f t="shared" si="23"/>
        <v>OK</v>
      </c>
      <c r="S100" s="10">
        <f t="shared" si="24"/>
        <v>2.8869707945688727</v>
      </c>
      <c r="T100" s="10">
        <f t="shared" si="25"/>
        <v>256.4175665447076</v>
      </c>
    </row>
    <row r="101" spans="1:20" ht="12.75">
      <c r="A101">
        <v>136</v>
      </c>
      <c r="B101" s="19">
        <v>815</v>
      </c>
      <c r="D101" s="8">
        <v>0.261</v>
      </c>
      <c r="E101" s="8">
        <v>0.235</v>
      </c>
      <c r="F101" s="8">
        <v>0.361</v>
      </c>
      <c r="G101" s="8">
        <v>5.981</v>
      </c>
      <c r="H101" s="12">
        <f t="shared" si="13"/>
        <v>0.8377602107728336</v>
      </c>
      <c r="I101" s="12">
        <f t="shared" si="14"/>
        <v>0.1284255</v>
      </c>
      <c r="J101" s="12">
        <f t="shared" si="15"/>
        <v>0.6616014308790003</v>
      </c>
      <c r="K101" s="12">
        <f t="shared" si="16"/>
        <v>0.04773327989383336</v>
      </c>
      <c r="L101" s="12">
        <f t="shared" si="17"/>
        <v>7.449999999999999</v>
      </c>
      <c r="M101" s="10">
        <f t="shared" si="18"/>
        <v>2.534871382678162</v>
      </c>
      <c r="N101" s="12">
        <f t="shared" si="19"/>
        <v>2.7177575125395923</v>
      </c>
      <c r="O101" s="10">
        <f t="shared" si="20"/>
        <v>5.51021165527149</v>
      </c>
      <c r="P101">
        <f t="shared" si="21"/>
      </c>
      <c r="Q101">
        <f t="shared" si="22"/>
      </c>
      <c r="R101" t="str">
        <f t="shared" si="23"/>
        <v>OK</v>
      </c>
      <c r="S101" s="10">
        <f t="shared" si="24"/>
        <v>5.51021165527149</v>
      </c>
      <c r="T101" s="10">
        <f t="shared" si="25"/>
        <v>257.79511945852545</v>
      </c>
    </row>
    <row r="102" spans="1:20" ht="12.75">
      <c r="A102">
        <v>136</v>
      </c>
      <c r="B102" s="19">
        <v>830</v>
      </c>
      <c r="D102" s="8">
        <v>0.245</v>
      </c>
      <c r="E102" s="8">
        <v>0.258</v>
      </c>
      <c r="F102" s="8">
        <v>0.384</v>
      </c>
      <c r="G102" s="8">
        <v>5.982</v>
      </c>
      <c r="H102" s="12">
        <f t="shared" si="13"/>
        <v>0.83804037470726</v>
      </c>
      <c r="I102" s="12">
        <f t="shared" si="14"/>
        <v>0.1284255</v>
      </c>
      <c r="J102" s="12">
        <f t="shared" si="15"/>
        <v>0.6210434887561497</v>
      </c>
      <c r="K102" s="12">
        <f t="shared" si="16"/>
        <v>0.08857138595111036</v>
      </c>
      <c r="L102" s="12">
        <f t="shared" si="17"/>
        <v>8.025</v>
      </c>
      <c r="M102" s="10">
        <f t="shared" si="18"/>
        <v>2.534871382678162</v>
      </c>
      <c r="N102" s="12">
        <f t="shared" si="19"/>
        <v>2.8963872437031024</v>
      </c>
      <c r="O102" s="10">
        <f t="shared" si="20"/>
        <v>9.491867697963611</v>
      </c>
      <c r="P102">
        <f t="shared" si="21"/>
      </c>
      <c r="Q102">
        <f t="shared" si="22"/>
      </c>
      <c r="R102" t="str">
        <f t="shared" si="23"/>
        <v>OK</v>
      </c>
      <c r="S102" s="10">
        <f t="shared" si="24"/>
        <v>9.491867697963611</v>
      </c>
      <c r="T102" s="10">
        <f t="shared" si="25"/>
        <v>260.1680863830164</v>
      </c>
    </row>
    <row r="103" spans="1:20" ht="12.75">
      <c r="A103">
        <v>136</v>
      </c>
      <c r="B103" s="19">
        <v>845</v>
      </c>
      <c r="D103" s="8">
        <v>0.231</v>
      </c>
      <c r="E103" s="8">
        <v>0.286</v>
      </c>
      <c r="F103" s="8">
        <v>0.409</v>
      </c>
      <c r="G103" s="8">
        <v>5.982</v>
      </c>
      <c r="H103" s="12">
        <f t="shared" si="13"/>
        <v>0.83804037470726</v>
      </c>
      <c r="I103" s="12">
        <f t="shared" si="14"/>
        <v>0.12536775</v>
      </c>
      <c r="J103" s="12">
        <f t="shared" si="15"/>
        <v>0.5855552893986554</v>
      </c>
      <c r="K103" s="12">
        <f t="shared" si="16"/>
        <v>0.12711733530860458</v>
      </c>
      <c r="L103" s="12">
        <f t="shared" si="17"/>
        <v>8.6875</v>
      </c>
      <c r="M103" s="10">
        <f t="shared" si="18"/>
        <v>2.534871382678162</v>
      </c>
      <c r="N103" s="12">
        <f t="shared" si="19"/>
        <v>3.085162877520606</v>
      </c>
      <c r="O103" s="10">
        <f t="shared" si="20"/>
        <v>12.583841502809337</v>
      </c>
      <c r="P103">
        <f t="shared" si="21"/>
      </c>
      <c r="Q103">
        <f t="shared" si="22"/>
      </c>
      <c r="R103" t="str">
        <f t="shared" si="23"/>
        <v>OK</v>
      </c>
      <c r="S103" s="10">
        <f t="shared" si="24"/>
        <v>12.583841502809337</v>
      </c>
      <c r="T103" s="10">
        <f t="shared" si="25"/>
        <v>263.3140467587187</v>
      </c>
    </row>
    <row r="104" spans="1:20" ht="12.75">
      <c r="A104">
        <v>136</v>
      </c>
      <c r="B104" s="19">
        <v>900</v>
      </c>
      <c r="D104" s="8">
        <v>0.216</v>
      </c>
      <c r="E104" s="8">
        <v>0.319</v>
      </c>
      <c r="F104" s="8">
        <v>0.438</v>
      </c>
      <c r="G104" s="8">
        <v>5.985</v>
      </c>
      <c r="H104" s="12">
        <f t="shared" si="13"/>
        <v>0.8388811475409835</v>
      </c>
      <c r="I104" s="12">
        <f t="shared" si="14"/>
        <v>0.12129074999999997</v>
      </c>
      <c r="J104" s="12">
        <f t="shared" si="15"/>
        <v>0.547532218658483</v>
      </c>
      <c r="K104" s="12">
        <f t="shared" si="16"/>
        <v>0.17005817888250052</v>
      </c>
      <c r="L104" s="12">
        <f t="shared" si="17"/>
        <v>9.4625</v>
      </c>
      <c r="M104" s="10">
        <f t="shared" si="18"/>
        <v>2.534871382678162</v>
      </c>
      <c r="N104" s="12">
        <f t="shared" si="19"/>
        <v>3.3221777663934424</v>
      </c>
      <c r="O104" s="10">
        <f t="shared" si="20"/>
        <v>15.455921675813174</v>
      </c>
      <c r="P104">
        <f t="shared" si="21"/>
      </c>
      <c r="Q104">
        <f t="shared" si="22"/>
      </c>
      <c r="R104" t="str">
        <f t="shared" si="23"/>
        <v>OK</v>
      </c>
      <c r="S104" s="10">
        <f t="shared" si="24"/>
        <v>15.455921675813174</v>
      </c>
      <c r="T104" s="10">
        <f t="shared" si="25"/>
        <v>267.178027177672</v>
      </c>
    </row>
    <row r="105" spans="1:20" ht="12.75">
      <c r="A105">
        <v>136</v>
      </c>
      <c r="B105" s="19">
        <v>915</v>
      </c>
      <c r="D105" s="8">
        <v>0.198</v>
      </c>
      <c r="E105" s="8">
        <v>0.353</v>
      </c>
      <c r="F105" s="8">
        <v>0.467</v>
      </c>
      <c r="G105" s="8">
        <v>5.999</v>
      </c>
      <c r="H105" s="12">
        <f t="shared" si="13"/>
        <v>0.8428103278688523</v>
      </c>
      <c r="I105" s="12">
        <f t="shared" si="14"/>
        <v>0.11619450000000005</v>
      </c>
      <c r="J105" s="12">
        <f t="shared" si="15"/>
        <v>0.5019045337702761</v>
      </c>
      <c r="K105" s="12">
        <f t="shared" si="16"/>
        <v>0.22471129409857615</v>
      </c>
      <c r="L105" s="12">
        <f t="shared" si="17"/>
        <v>10.25</v>
      </c>
      <c r="M105" s="10">
        <f t="shared" si="18"/>
        <v>2.534871382678162</v>
      </c>
      <c r="N105" s="12">
        <f t="shared" si="19"/>
        <v>3.6697769084285468</v>
      </c>
      <c r="O105" s="10">
        <f t="shared" si="20"/>
        <v>18.85403514047695</v>
      </c>
      <c r="P105">
        <f t="shared" si="21"/>
      </c>
      <c r="Q105">
        <f t="shared" si="22"/>
      </c>
      <c r="R105" t="str">
        <f t="shared" si="23"/>
        <v>OK</v>
      </c>
      <c r="S105" s="10">
        <f t="shared" si="24"/>
        <v>18.85403514047695</v>
      </c>
      <c r="T105" s="10">
        <f t="shared" si="25"/>
        <v>271.89153596279124</v>
      </c>
    </row>
    <row r="106" spans="1:20" ht="12.75">
      <c r="A106">
        <v>136</v>
      </c>
      <c r="B106" s="19">
        <v>930</v>
      </c>
      <c r="D106" s="8">
        <v>0.182</v>
      </c>
      <c r="E106" s="8">
        <v>0.388</v>
      </c>
      <c r="F106" s="8">
        <v>0.495</v>
      </c>
      <c r="G106" s="8">
        <v>5.997</v>
      </c>
      <c r="H106" s="12">
        <f t="shared" si="13"/>
        <v>0.8422484543325526</v>
      </c>
      <c r="I106" s="12">
        <f t="shared" si="14"/>
        <v>0.10905974999999998</v>
      </c>
      <c r="J106" s="12">
        <f t="shared" si="15"/>
        <v>0.4613465916474255</v>
      </c>
      <c r="K106" s="12">
        <f t="shared" si="16"/>
        <v>0.2718421126851271</v>
      </c>
      <c r="L106" s="12">
        <f t="shared" si="17"/>
        <v>11.0375</v>
      </c>
      <c r="M106" s="10">
        <f t="shared" si="18"/>
        <v>2.534871382678162</v>
      </c>
      <c r="N106" s="12">
        <f t="shared" si="19"/>
        <v>4.028509364464575</v>
      </c>
      <c r="O106" s="10">
        <f t="shared" si="20"/>
        <v>21.18113835021354</v>
      </c>
      <c r="P106">
        <f t="shared" si="21"/>
      </c>
      <c r="Q106">
        <f t="shared" si="22"/>
      </c>
      <c r="R106" t="str">
        <f t="shared" si="23"/>
        <v>OK</v>
      </c>
      <c r="S106" s="10">
        <f t="shared" si="24"/>
        <v>21.18113835021354</v>
      </c>
      <c r="T106" s="10">
        <f t="shared" si="25"/>
        <v>277.18682055034463</v>
      </c>
    </row>
    <row r="107" spans="1:20" ht="12.75">
      <c r="A107">
        <v>136</v>
      </c>
      <c r="B107" s="19">
        <v>945</v>
      </c>
      <c r="D107" s="8">
        <v>0.166</v>
      </c>
      <c r="E107" s="8">
        <v>0.419</v>
      </c>
      <c r="F107" s="8">
        <v>0.518</v>
      </c>
      <c r="G107" s="8">
        <v>5.989</v>
      </c>
      <c r="H107" s="12">
        <f t="shared" si="13"/>
        <v>0.8400028337236533</v>
      </c>
      <c r="I107" s="12">
        <f t="shared" si="14"/>
        <v>0.10090575000000004</v>
      </c>
      <c r="J107" s="12">
        <f t="shared" si="15"/>
        <v>0.4207886495245749</v>
      </c>
      <c r="K107" s="12">
        <f t="shared" si="16"/>
        <v>0.31830843419907834</v>
      </c>
      <c r="L107" s="12">
        <f t="shared" si="17"/>
        <v>11.7125</v>
      </c>
      <c r="M107" s="10">
        <f t="shared" si="18"/>
        <v>2.534871382678162</v>
      </c>
      <c r="N107" s="12">
        <f t="shared" si="19"/>
        <v>4.452392070624417</v>
      </c>
      <c r="O107" s="10">
        <f t="shared" si="20"/>
        <v>23.372319748894792</v>
      </c>
      <c r="P107">
        <f t="shared" si="21"/>
      </c>
      <c r="Q107">
        <f t="shared" si="22"/>
      </c>
      <c r="R107" t="str">
        <f t="shared" si="23"/>
        <v>OK</v>
      </c>
      <c r="S107" s="10">
        <f t="shared" si="24"/>
        <v>23.372319748894792</v>
      </c>
      <c r="T107" s="10">
        <f t="shared" si="25"/>
        <v>283.02990048756834</v>
      </c>
    </row>
    <row r="108" spans="1:20" ht="12.75">
      <c r="A108">
        <v>136</v>
      </c>
      <c r="B108" s="19">
        <v>1000</v>
      </c>
      <c r="D108" s="8">
        <v>0.155</v>
      </c>
      <c r="E108" s="8">
        <v>0.442</v>
      </c>
      <c r="F108" s="8">
        <v>0.533</v>
      </c>
      <c r="G108" s="8">
        <v>5.999</v>
      </c>
      <c r="H108" s="12">
        <f t="shared" si="13"/>
        <v>0.8428103278688523</v>
      </c>
      <c r="I108" s="12">
        <f t="shared" si="14"/>
        <v>0.09275175000000002</v>
      </c>
      <c r="J108" s="12">
        <f t="shared" si="15"/>
        <v>0.39290506431511507</v>
      </c>
      <c r="K108" s="12">
        <f t="shared" si="16"/>
        <v>0.35715351355373726</v>
      </c>
      <c r="L108" s="12">
        <f t="shared" si="17"/>
        <v>12.1875</v>
      </c>
      <c r="M108" s="10">
        <f t="shared" si="18"/>
        <v>2.534871382678162</v>
      </c>
      <c r="N108" s="12">
        <f t="shared" si="19"/>
        <v>4.839087599153886</v>
      </c>
      <c r="O108" s="10">
        <f t="shared" si="20"/>
        <v>25.20249718928206</v>
      </c>
      <c r="P108">
        <f t="shared" si="21"/>
      </c>
      <c r="Q108">
        <f t="shared" si="22"/>
      </c>
      <c r="R108" t="str">
        <f t="shared" si="23"/>
        <v>OK</v>
      </c>
      <c r="S108" s="10">
        <f t="shared" si="24"/>
        <v>25.20249718928206</v>
      </c>
      <c r="T108" s="10">
        <f t="shared" si="25"/>
        <v>289.33052478488884</v>
      </c>
    </row>
    <row r="109" spans="1:20" ht="12.75">
      <c r="A109">
        <v>136</v>
      </c>
      <c r="B109" s="19">
        <v>1015</v>
      </c>
      <c r="D109" s="8">
        <v>0.143</v>
      </c>
      <c r="E109" s="8">
        <v>0.458</v>
      </c>
      <c r="F109" s="8">
        <v>0.541</v>
      </c>
      <c r="G109" s="8">
        <v>6.005</v>
      </c>
      <c r="H109" s="12">
        <f t="shared" si="13"/>
        <v>0.8444970725995314</v>
      </c>
      <c r="I109" s="12">
        <f t="shared" si="14"/>
        <v>0.08459775</v>
      </c>
      <c r="J109" s="12">
        <f t="shared" si="15"/>
        <v>0.36248660772297714</v>
      </c>
      <c r="K109" s="12">
        <f t="shared" si="16"/>
        <v>0.3974127148765543</v>
      </c>
      <c r="L109" s="12">
        <f t="shared" si="17"/>
        <v>12.4875</v>
      </c>
      <c r="M109" s="10">
        <f t="shared" si="18"/>
        <v>2.534871382678162</v>
      </c>
      <c r="N109" s="12">
        <f t="shared" si="19"/>
        <v>5.313981276919801</v>
      </c>
      <c r="O109" s="10">
        <f t="shared" si="20"/>
        <v>27.369668255079645</v>
      </c>
      <c r="P109">
        <f t="shared" si="21"/>
      </c>
      <c r="Q109">
        <f t="shared" si="22"/>
      </c>
      <c r="R109" t="str">
        <f t="shared" si="23"/>
        <v>OK</v>
      </c>
      <c r="S109" s="10">
        <f t="shared" si="24"/>
        <v>27.369668255079645</v>
      </c>
      <c r="T109" s="10">
        <f t="shared" si="25"/>
        <v>296.17294184865875</v>
      </c>
    </row>
    <row r="110" spans="1:20" ht="12.75">
      <c r="A110">
        <v>136</v>
      </c>
      <c r="B110" s="19">
        <v>1030</v>
      </c>
      <c r="D110" s="8">
        <v>0.129</v>
      </c>
      <c r="E110" s="8">
        <v>0.471</v>
      </c>
      <c r="F110" s="8">
        <v>0.546</v>
      </c>
      <c r="G110" s="8">
        <v>6.016</v>
      </c>
      <c r="H110" s="12">
        <f t="shared" si="13"/>
        <v>0.8475938173302108</v>
      </c>
      <c r="I110" s="12">
        <f t="shared" si="14"/>
        <v>0.07644375000000006</v>
      </c>
      <c r="J110" s="12">
        <f t="shared" si="15"/>
        <v>0.3269984083654829</v>
      </c>
      <c r="K110" s="12">
        <f t="shared" si="16"/>
        <v>0.44415165896472786</v>
      </c>
      <c r="L110" s="12">
        <f t="shared" si="17"/>
        <v>12.712499999999999</v>
      </c>
      <c r="M110" s="10">
        <f t="shared" si="18"/>
        <v>2.534871382678162</v>
      </c>
      <c r="N110" s="12">
        <f t="shared" si="19"/>
        <v>5.977907498683804</v>
      </c>
      <c r="O110" s="10">
        <f t="shared" si="20"/>
        <v>30.047171750062986</v>
      </c>
      <c r="P110">
        <f t="shared" si="21"/>
      </c>
      <c r="Q110">
        <f t="shared" si="22"/>
      </c>
      <c r="R110" t="str">
        <f t="shared" si="23"/>
        <v>OK</v>
      </c>
      <c r="S110" s="10">
        <f t="shared" si="24"/>
        <v>30.047171750062986</v>
      </c>
      <c r="T110" s="10">
        <f t="shared" si="25"/>
        <v>303.6847347861745</v>
      </c>
    </row>
    <row r="111" spans="1:20" ht="12.75">
      <c r="A111">
        <v>136</v>
      </c>
      <c r="B111" s="19">
        <v>1045</v>
      </c>
      <c r="D111" s="8">
        <v>0.116</v>
      </c>
      <c r="E111" s="8">
        <v>0.478</v>
      </c>
      <c r="F111" s="8">
        <v>0.546</v>
      </c>
      <c r="G111" s="8">
        <v>6.024</v>
      </c>
      <c r="H111" s="12">
        <f t="shared" si="13"/>
        <v>0.8498495550351287</v>
      </c>
      <c r="I111" s="12">
        <f t="shared" si="14"/>
        <v>0.06930900000000007</v>
      </c>
      <c r="J111" s="12">
        <f t="shared" si="15"/>
        <v>0.2940450803906668</v>
      </c>
      <c r="K111" s="12">
        <f t="shared" si="16"/>
        <v>0.48649547464446186</v>
      </c>
      <c r="L111" s="12">
        <f t="shared" si="17"/>
        <v>12.8</v>
      </c>
      <c r="M111" s="10">
        <f t="shared" si="18"/>
        <v>2.534871382678162</v>
      </c>
      <c r="N111" s="12">
        <f t="shared" si="19"/>
        <v>6.728797888233867</v>
      </c>
      <c r="O111" s="10">
        <f t="shared" si="20"/>
        <v>32.68677788909577</v>
      </c>
      <c r="P111">
        <f t="shared" si="21"/>
      </c>
      <c r="Q111">
        <f t="shared" si="22"/>
      </c>
      <c r="R111" t="str">
        <f t="shared" si="23"/>
        <v>OK</v>
      </c>
      <c r="S111" s="10">
        <f t="shared" si="24"/>
        <v>32.68677788909577</v>
      </c>
      <c r="T111" s="10">
        <f t="shared" si="25"/>
        <v>311.85642925844843</v>
      </c>
    </row>
    <row r="112" spans="1:20" ht="12.75">
      <c r="A112">
        <v>136</v>
      </c>
      <c r="B112" s="19">
        <v>1100</v>
      </c>
      <c r="D112" s="8">
        <v>0.107</v>
      </c>
      <c r="E112" s="8">
        <v>0.478</v>
      </c>
      <c r="F112" s="8">
        <v>0.539</v>
      </c>
      <c r="G112" s="8">
        <v>6.05</v>
      </c>
      <c r="H112" s="12">
        <f t="shared" si="13"/>
        <v>0.8572014051522248</v>
      </c>
      <c r="I112" s="12">
        <f t="shared" si="14"/>
        <v>0.062174250000000056</v>
      </c>
      <c r="J112" s="12">
        <f t="shared" si="15"/>
        <v>0.27123123794656334</v>
      </c>
      <c r="K112" s="12">
        <f t="shared" si="16"/>
        <v>0.5237959172056613</v>
      </c>
      <c r="L112" s="12">
        <f t="shared" si="17"/>
        <v>12.712499999999999</v>
      </c>
      <c r="M112" s="10">
        <f t="shared" si="18"/>
        <v>2.534871382678162</v>
      </c>
      <c r="N112" s="12">
        <f t="shared" si="19"/>
        <v>7.4301603285254645</v>
      </c>
      <c r="O112" s="10">
        <f t="shared" si="20"/>
        <v>35.43516177097101</v>
      </c>
      <c r="P112">
        <f t="shared" si="21"/>
      </c>
      <c r="Q112">
        <f t="shared" si="22"/>
      </c>
      <c r="R112" t="str">
        <f t="shared" si="23"/>
        <v>OK</v>
      </c>
      <c r="S112" s="10">
        <f t="shared" si="24"/>
        <v>35.43516177097101</v>
      </c>
      <c r="T112" s="10">
        <f t="shared" si="25"/>
        <v>320.7152197011912</v>
      </c>
    </row>
    <row r="113" spans="1:20" ht="12.75">
      <c r="A113">
        <v>136</v>
      </c>
      <c r="B113" s="19">
        <v>1115</v>
      </c>
      <c r="D113" s="8">
        <v>0.106</v>
      </c>
      <c r="E113" s="8">
        <v>0.469</v>
      </c>
      <c r="F113" s="8">
        <v>0.525</v>
      </c>
      <c r="G113" s="8">
        <v>6.053</v>
      </c>
      <c r="H113" s="12">
        <f t="shared" si="13"/>
        <v>0.8580517330210773</v>
      </c>
      <c r="I113" s="12">
        <f t="shared" si="14"/>
        <v>0.05707800000000005</v>
      </c>
      <c r="J113" s="12">
        <f t="shared" si="15"/>
        <v>0.2686963665638852</v>
      </c>
      <c r="K113" s="12">
        <f t="shared" si="16"/>
        <v>0.532277366457192</v>
      </c>
      <c r="L113" s="12">
        <f t="shared" si="17"/>
        <v>12.424999999999999</v>
      </c>
      <c r="M113" s="10">
        <f t="shared" si="18"/>
        <v>2.534871382678162</v>
      </c>
      <c r="N113" s="12">
        <f t="shared" si="19"/>
        <v>7.556355971896955</v>
      </c>
      <c r="O113" s="10">
        <f t="shared" si="20"/>
        <v>36.84214256866361</v>
      </c>
      <c r="P113">
        <f t="shared" si="21"/>
      </c>
      <c r="Q113">
        <f t="shared" si="22"/>
      </c>
      <c r="R113" t="str">
        <f t="shared" si="23"/>
        <v>OK</v>
      </c>
      <c r="S113" s="10">
        <f t="shared" si="24"/>
        <v>36.84214256866361</v>
      </c>
      <c r="T113" s="10">
        <f t="shared" si="25"/>
        <v>329.9257553433571</v>
      </c>
    </row>
    <row r="114" spans="1:20" ht="12.75">
      <c r="A114">
        <v>136</v>
      </c>
      <c r="B114" s="19">
        <v>1130</v>
      </c>
      <c r="D114" s="8">
        <v>0.107</v>
      </c>
      <c r="E114" s="8">
        <v>0.456</v>
      </c>
      <c r="F114" s="8">
        <v>0.509</v>
      </c>
      <c r="G114" s="8">
        <v>6.059</v>
      </c>
      <c r="H114" s="12">
        <f t="shared" si="13"/>
        <v>0.8597536533957845</v>
      </c>
      <c r="I114" s="12">
        <f t="shared" si="14"/>
        <v>0.05402024999999999</v>
      </c>
      <c r="J114" s="12">
        <f t="shared" si="15"/>
        <v>0.27123123794656334</v>
      </c>
      <c r="K114" s="12">
        <f t="shared" si="16"/>
        <v>0.5345021654492211</v>
      </c>
      <c r="L114" s="12">
        <f t="shared" si="17"/>
        <v>12.0625</v>
      </c>
      <c r="M114" s="10">
        <f t="shared" si="18"/>
        <v>2.534871382678162</v>
      </c>
      <c r="N114" s="12">
        <f t="shared" si="19"/>
        <v>7.530218723325088</v>
      </c>
      <c r="O114" s="10">
        <f t="shared" si="20"/>
        <v>38.10793532088846</v>
      </c>
      <c r="P114">
        <f t="shared" si="21"/>
      </c>
      <c r="Q114">
        <f t="shared" si="22"/>
      </c>
      <c r="R114" t="str">
        <f t="shared" si="23"/>
        <v>OK</v>
      </c>
      <c r="S114" s="10">
        <f t="shared" si="24"/>
        <v>38.10793532088846</v>
      </c>
      <c r="T114" s="10">
        <f t="shared" si="25"/>
        <v>339.4527391735792</v>
      </c>
    </row>
    <row r="115" spans="1:20" ht="12.75">
      <c r="A115">
        <v>136</v>
      </c>
      <c r="B115" s="19">
        <v>1145</v>
      </c>
      <c r="D115" s="8">
        <v>0.1</v>
      </c>
      <c r="E115" s="8">
        <v>0.442</v>
      </c>
      <c r="F115" s="8">
        <v>0.492</v>
      </c>
      <c r="G115" s="8">
        <v>6.054</v>
      </c>
      <c r="H115" s="12">
        <f t="shared" si="13"/>
        <v>0.8583352693208431</v>
      </c>
      <c r="I115" s="12">
        <f t="shared" si="14"/>
        <v>0.05096249999999999</v>
      </c>
      <c r="J115" s="12">
        <f t="shared" si="15"/>
        <v>0.2534871382678162</v>
      </c>
      <c r="K115" s="12">
        <f t="shared" si="16"/>
        <v>0.5538856310530269</v>
      </c>
      <c r="L115" s="12">
        <f t="shared" si="17"/>
        <v>11.674999999999999</v>
      </c>
      <c r="M115" s="10">
        <f t="shared" si="18"/>
        <v>2.534871382678162</v>
      </c>
      <c r="N115" s="12">
        <f t="shared" si="19"/>
        <v>8.073727693208431</v>
      </c>
      <c r="O115" s="10">
        <f t="shared" si="20"/>
        <v>40.8005940427692</v>
      </c>
      <c r="P115">
        <f t="shared" si="21"/>
      </c>
      <c r="Q115">
        <f t="shared" si="22"/>
      </c>
      <c r="R115" t="str">
        <f t="shared" si="23"/>
        <v>OK</v>
      </c>
      <c r="S115" s="10">
        <f t="shared" si="24"/>
        <v>40.8005940427692</v>
      </c>
      <c r="T115" s="10">
        <f t="shared" si="25"/>
        <v>349.6528876842715</v>
      </c>
    </row>
    <row r="116" spans="1:20" ht="12.75">
      <c r="A116">
        <v>136</v>
      </c>
      <c r="B116" s="19">
        <v>1200</v>
      </c>
      <c r="D116" s="8">
        <v>0.086</v>
      </c>
      <c r="E116" s="8">
        <v>0.43</v>
      </c>
      <c r="F116" s="8">
        <v>0.473</v>
      </c>
      <c r="G116" s="8">
        <v>6.037</v>
      </c>
      <c r="H116" s="12">
        <f t="shared" si="13"/>
        <v>0.8535215222482435</v>
      </c>
      <c r="I116" s="12">
        <f t="shared" si="14"/>
        <v>0.043827749999999985</v>
      </c>
      <c r="J116" s="12">
        <f t="shared" si="15"/>
        <v>0.2179989389103219</v>
      </c>
      <c r="K116" s="12">
        <f t="shared" si="16"/>
        <v>0.5916948333379217</v>
      </c>
      <c r="L116" s="12">
        <f t="shared" si="17"/>
        <v>11.2875</v>
      </c>
      <c r="M116" s="10">
        <f t="shared" si="18"/>
        <v>2.534871382678162</v>
      </c>
      <c r="N116" s="12">
        <f t="shared" si="19"/>
        <v>9.41504386335167</v>
      </c>
      <c r="O116" s="10">
        <f t="shared" si="20"/>
        <v>45.0820120227054</v>
      </c>
      <c r="P116">
        <f t="shared" si="21"/>
      </c>
      <c r="Q116">
        <f t="shared" si="22"/>
      </c>
      <c r="R116" t="str">
        <f t="shared" si="23"/>
        <v>OK</v>
      </c>
      <c r="S116" s="10">
        <f t="shared" si="24"/>
        <v>45.0820120227054</v>
      </c>
      <c r="T116" s="10">
        <f t="shared" si="25"/>
        <v>360.92339068994784</v>
      </c>
    </row>
    <row r="117" spans="1:20" ht="12.75">
      <c r="A117">
        <v>136</v>
      </c>
      <c r="B117" s="19">
        <v>1215</v>
      </c>
      <c r="D117" s="8">
        <v>0.083</v>
      </c>
      <c r="E117" s="8">
        <v>0.413</v>
      </c>
      <c r="F117" s="8">
        <v>0.453</v>
      </c>
      <c r="G117" s="8">
        <v>6.033</v>
      </c>
      <c r="H117" s="12">
        <f t="shared" si="13"/>
        <v>0.8523908430913348</v>
      </c>
      <c r="I117" s="12">
        <f t="shared" si="14"/>
        <v>0.040770000000000035</v>
      </c>
      <c r="J117" s="12">
        <f t="shared" si="15"/>
        <v>0.21039432476228745</v>
      </c>
      <c r="K117" s="12">
        <f t="shared" si="16"/>
        <v>0.6012265183290473</v>
      </c>
      <c r="L117" s="12">
        <f t="shared" si="17"/>
        <v>10.825</v>
      </c>
      <c r="M117" s="10">
        <f t="shared" si="18"/>
        <v>2.534871382678162</v>
      </c>
      <c r="N117" s="12">
        <f t="shared" si="19"/>
        <v>9.778564374594394</v>
      </c>
      <c r="O117" s="10">
        <f t="shared" si="20"/>
        <v>47.76540885729447</v>
      </c>
      <c r="P117">
        <f t="shared" si="21"/>
      </c>
      <c r="Q117">
        <f t="shared" si="22"/>
      </c>
      <c r="R117" t="str">
        <f t="shared" si="23"/>
        <v>OK</v>
      </c>
      <c r="S117" s="10">
        <f t="shared" si="24"/>
        <v>47.76540885729447</v>
      </c>
      <c r="T117" s="10">
        <f t="shared" si="25"/>
        <v>372.86474290427145</v>
      </c>
    </row>
    <row r="118" spans="1:20" ht="12.75">
      <c r="A118">
        <v>136</v>
      </c>
      <c r="B118" s="19">
        <v>1230</v>
      </c>
      <c r="D118" s="8">
        <v>0.089</v>
      </c>
      <c r="E118" s="8">
        <v>0.391</v>
      </c>
      <c r="F118" s="8">
        <v>0.434</v>
      </c>
      <c r="G118" s="8">
        <v>6.051</v>
      </c>
      <c r="H118" s="12">
        <f t="shared" si="13"/>
        <v>0.8574848009367682</v>
      </c>
      <c r="I118" s="12">
        <f t="shared" si="14"/>
        <v>0.043827749999999985</v>
      </c>
      <c r="J118" s="12">
        <f t="shared" si="15"/>
        <v>0.2256035530583564</v>
      </c>
      <c r="K118" s="12">
        <f t="shared" si="16"/>
        <v>0.5880534978784118</v>
      </c>
      <c r="L118" s="12">
        <f t="shared" si="17"/>
        <v>10.3125</v>
      </c>
      <c r="M118" s="10">
        <f t="shared" si="18"/>
        <v>2.534871382678162</v>
      </c>
      <c r="N118" s="12">
        <f t="shared" si="19"/>
        <v>9.142214055469307</v>
      </c>
      <c r="O118" s="10">
        <f t="shared" si="20"/>
        <v>49.04064265849588</v>
      </c>
      <c r="P118">
        <f t="shared" si="21"/>
      </c>
      <c r="Q118">
        <f t="shared" si="22"/>
      </c>
      <c r="R118" t="str">
        <f t="shared" si="23"/>
        <v>OK</v>
      </c>
      <c r="S118" s="10">
        <f t="shared" si="24"/>
        <v>49.04064265849588</v>
      </c>
      <c r="T118" s="10">
        <f t="shared" si="25"/>
        <v>385.12490356889543</v>
      </c>
    </row>
    <row r="119" spans="1:20" ht="12.75">
      <c r="A119">
        <v>136</v>
      </c>
      <c r="B119" s="19">
        <v>1245</v>
      </c>
      <c r="D119" s="8">
        <v>0.089</v>
      </c>
      <c r="E119" s="8">
        <v>0.37</v>
      </c>
      <c r="F119" s="8">
        <v>0.412</v>
      </c>
      <c r="G119" s="8">
        <v>6.07</v>
      </c>
      <c r="H119" s="12">
        <f t="shared" si="13"/>
        <v>0.8628782201405152</v>
      </c>
      <c r="I119" s="12">
        <f t="shared" si="14"/>
        <v>0.04280849999999997</v>
      </c>
      <c r="J119" s="12">
        <f t="shared" si="15"/>
        <v>0.2256035530583564</v>
      </c>
      <c r="K119" s="12">
        <f t="shared" si="16"/>
        <v>0.5944661670821587</v>
      </c>
      <c r="L119" s="12">
        <f t="shared" si="17"/>
        <v>9.775</v>
      </c>
      <c r="M119" s="10">
        <f t="shared" si="18"/>
        <v>2.534871382678162</v>
      </c>
      <c r="N119" s="12">
        <f t="shared" si="19"/>
        <v>9.214266518432755</v>
      </c>
      <c r="O119" s="10">
        <f t="shared" si="20"/>
        <v>52.30144083971957</v>
      </c>
      <c r="P119">
        <f t="shared" si="21"/>
      </c>
      <c r="Q119">
        <f t="shared" si="22"/>
      </c>
      <c r="R119" t="str">
        <f t="shared" si="23"/>
        <v>OK</v>
      </c>
      <c r="S119" s="10">
        <f t="shared" si="24"/>
        <v>52.30144083971957</v>
      </c>
      <c r="T119" s="10">
        <f t="shared" si="25"/>
        <v>398.20026377882533</v>
      </c>
    </row>
    <row r="120" spans="1:20" ht="12.75">
      <c r="A120">
        <v>136</v>
      </c>
      <c r="B120" s="19">
        <v>1300</v>
      </c>
      <c r="D120" s="8">
        <v>0.097</v>
      </c>
      <c r="E120" s="8">
        <v>0.351</v>
      </c>
      <c r="F120" s="8">
        <v>0.391</v>
      </c>
      <c r="G120" s="8">
        <v>6.063</v>
      </c>
      <c r="H120" s="12">
        <f t="shared" si="13"/>
        <v>0.8608892037470725</v>
      </c>
      <c r="I120" s="12">
        <f t="shared" si="14"/>
        <v>0.040770000000000035</v>
      </c>
      <c r="J120" s="12">
        <f t="shared" si="15"/>
        <v>0.2458825241197817</v>
      </c>
      <c r="K120" s="12">
        <f t="shared" si="16"/>
        <v>0.5742366796272906</v>
      </c>
      <c r="L120" s="12">
        <f t="shared" si="17"/>
        <v>9.275</v>
      </c>
      <c r="M120" s="10">
        <f t="shared" si="18"/>
        <v>2.534871382678162</v>
      </c>
      <c r="N120" s="12">
        <f t="shared" si="19"/>
        <v>8.454837152031674</v>
      </c>
      <c r="O120" s="10">
        <f t="shared" si="20"/>
        <v>53.24517861896853</v>
      </c>
      <c r="P120">
        <f t="shared" si="21"/>
      </c>
      <c r="Q120">
        <f t="shared" si="22"/>
      </c>
      <c r="R120" t="str">
        <f t="shared" si="23"/>
        <v>OK</v>
      </c>
      <c r="S120" s="10">
        <f t="shared" si="24"/>
        <v>53.24517861896853</v>
      </c>
      <c r="T120" s="10">
        <f t="shared" si="25"/>
        <v>411.5115584335675</v>
      </c>
    </row>
    <row r="121" spans="1:20" ht="12.75">
      <c r="A121">
        <v>136</v>
      </c>
      <c r="B121" s="19">
        <v>1315</v>
      </c>
      <c r="D121" s="8">
        <v>0.113</v>
      </c>
      <c r="E121" s="8">
        <v>0.335</v>
      </c>
      <c r="F121" s="8">
        <v>0.381</v>
      </c>
      <c r="G121" s="8">
        <v>6.074</v>
      </c>
      <c r="H121" s="12">
        <f t="shared" si="13"/>
        <v>0.864015831381733</v>
      </c>
      <c r="I121" s="12">
        <f t="shared" si="14"/>
        <v>0.04688549999999998</v>
      </c>
      <c r="J121" s="12">
        <f t="shared" si="15"/>
        <v>0.2864404662426323</v>
      </c>
      <c r="K121" s="12">
        <f t="shared" si="16"/>
        <v>0.5306898651391007</v>
      </c>
      <c r="L121" s="12">
        <f t="shared" si="17"/>
        <v>8.95</v>
      </c>
      <c r="M121" s="10">
        <f t="shared" si="18"/>
        <v>2.534871382678162</v>
      </c>
      <c r="N121" s="12">
        <f t="shared" si="19"/>
        <v>7.231241870634805</v>
      </c>
      <c r="O121" s="10">
        <f t="shared" si="20"/>
        <v>50.99422962150405</v>
      </c>
      <c r="P121">
        <f t="shared" si="21"/>
      </c>
      <c r="Q121">
        <f t="shared" si="22"/>
      </c>
      <c r="R121" t="str">
        <f t="shared" si="23"/>
        <v>OK</v>
      </c>
      <c r="S121" s="10">
        <f t="shared" si="24"/>
        <v>50.99422962150405</v>
      </c>
      <c r="T121" s="10">
        <f t="shared" si="25"/>
        <v>424.2601158389435</v>
      </c>
    </row>
    <row r="122" spans="1:20" ht="12.75">
      <c r="A122">
        <v>136</v>
      </c>
      <c r="B122" s="19">
        <v>1330</v>
      </c>
      <c r="D122" s="8">
        <v>0.112</v>
      </c>
      <c r="E122" s="8">
        <v>0.326</v>
      </c>
      <c r="F122" s="8">
        <v>0.374</v>
      </c>
      <c r="G122" s="8">
        <v>6.069</v>
      </c>
      <c r="H122" s="12">
        <f t="shared" si="13"/>
        <v>0.8625939344262294</v>
      </c>
      <c r="I122" s="12">
        <f t="shared" si="14"/>
        <v>0.04892399999999998</v>
      </c>
      <c r="J122" s="12">
        <f t="shared" si="15"/>
        <v>0.28390559485995415</v>
      </c>
      <c r="K122" s="12">
        <f t="shared" si="16"/>
        <v>0.5297643395662753</v>
      </c>
      <c r="L122" s="12">
        <f t="shared" si="17"/>
        <v>8.75</v>
      </c>
      <c r="M122" s="10">
        <f t="shared" si="18"/>
        <v>2.534871382678162</v>
      </c>
      <c r="N122" s="12">
        <f t="shared" si="19"/>
        <v>7.26491012880562</v>
      </c>
      <c r="O122" s="10">
        <f t="shared" si="20"/>
        <v>52.068845060093956</v>
      </c>
      <c r="P122">
        <f t="shared" si="21"/>
      </c>
      <c r="Q122">
        <f t="shared" si="22"/>
      </c>
      <c r="R122" t="str">
        <f t="shared" si="23"/>
        <v>OK</v>
      </c>
      <c r="S122" s="10">
        <f t="shared" si="24"/>
        <v>52.068845060093956</v>
      </c>
      <c r="T122" s="10">
        <f t="shared" si="25"/>
        <v>437.27732710396697</v>
      </c>
    </row>
    <row r="123" spans="1:20" ht="12.75">
      <c r="A123">
        <v>136</v>
      </c>
      <c r="B123" s="19">
        <v>1345</v>
      </c>
      <c r="D123" s="8">
        <v>0.106</v>
      </c>
      <c r="E123" s="8">
        <v>0.321</v>
      </c>
      <c r="F123" s="8">
        <v>0.364</v>
      </c>
      <c r="G123" s="8">
        <v>6.06</v>
      </c>
      <c r="H123" s="12">
        <f t="shared" si="13"/>
        <v>0.8600374707259952</v>
      </c>
      <c r="I123" s="12">
        <f t="shared" si="14"/>
        <v>0.043827749999999985</v>
      </c>
      <c r="J123" s="12">
        <f t="shared" si="15"/>
        <v>0.2686963665638852</v>
      </c>
      <c r="K123" s="12">
        <f t="shared" si="16"/>
        <v>0.5475133541621101</v>
      </c>
      <c r="L123" s="12">
        <f t="shared" si="17"/>
        <v>8.5625</v>
      </c>
      <c r="M123" s="10">
        <f t="shared" si="18"/>
        <v>2.534871382678162</v>
      </c>
      <c r="N123" s="12">
        <f t="shared" si="19"/>
        <v>7.70009170496222</v>
      </c>
      <c r="O123" s="10">
        <f t="shared" si="20"/>
        <v>54.991733305905925</v>
      </c>
      <c r="P123">
        <f t="shared" si="21"/>
      </c>
      <c r="Q123">
        <f t="shared" si="22"/>
      </c>
      <c r="R123" t="str">
        <f t="shared" si="23"/>
        <v>OK</v>
      </c>
      <c r="S123" s="10">
        <f t="shared" si="24"/>
        <v>54.991733305905925</v>
      </c>
      <c r="T123" s="10">
        <f t="shared" si="25"/>
        <v>451.02526043044344</v>
      </c>
    </row>
    <row r="124" spans="1:20" ht="12.75">
      <c r="A124">
        <v>136</v>
      </c>
      <c r="B124" s="19">
        <v>1400</v>
      </c>
      <c r="D124" s="8">
        <v>0.122</v>
      </c>
      <c r="E124" s="8">
        <v>0.313</v>
      </c>
      <c r="F124" s="8">
        <v>0.365</v>
      </c>
      <c r="G124" s="8">
        <v>6.079</v>
      </c>
      <c r="H124" s="12">
        <f t="shared" si="13"/>
        <v>0.8654388992974238</v>
      </c>
      <c r="I124" s="12">
        <f t="shared" si="14"/>
        <v>0.053001</v>
      </c>
      <c r="J124" s="12">
        <f t="shared" si="15"/>
        <v>0.30925430868673576</v>
      </c>
      <c r="K124" s="12">
        <f t="shared" si="16"/>
        <v>0.5031835906106881</v>
      </c>
      <c r="L124" s="12">
        <f t="shared" si="17"/>
        <v>8.475</v>
      </c>
      <c r="M124" s="10">
        <f t="shared" si="18"/>
        <v>2.534871382678162</v>
      </c>
      <c r="N124" s="12">
        <f t="shared" si="19"/>
        <v>6.659327043421507</v>
      </c>
      <c r="O124" s="10">
        <f t="shared" si="20"/>
        <v>51.06108509467511</v>
      </c>
      <c r="P124">
        <f t="shared" si="21"/>
      </c>
      <c r="Q124">
        <f t="shared" si="22"/>
      </c>
      <c r="R124" t="str">
        <f t="shared" si="23"/>
        <v>OK</v>
      </c>
      <c r="S124" s="10">
        <f t="shared" si="24"/>
        <v>51.06108509467511</v>
      </c>
      <c r="T124" s="10">
        <f t="shared" si="25"/>
        <v>463.7905317041122</v>
      </c>
    </row>
    <row r="125" spans="1:20" ht="12.75">
      <c r="A125">
        <v>136</v>
      </c>
      <c r="B125" s="19">
        <v>1415</v>
      </c>
      <c r="D125" s="8">
        <v>0.114</v>
      </c>
      <c r="E125" s="8">
        <v>0.312</v>
      </c>
      <c r="F125" s="8">
        <v>0.366</v>
      </c>
      <c r="G125" s="8">
        <v>6.082</v>
      </c>
      <c r="H125" s="12">
        <f t="shared" si="13"/>
        <v>0.8662933021077283</v>
      </c>
      <c r="I125" s="12">
        <f t="shared" si="14"/>
        <v>0.055039499999999984</v>
      </c>
      <c r="J125" s="12">
        <f t="shared" si="15"/>
        <v>0.28897533762531047</v>
      </c>
      <c r="K125" s="12">
        <f t="shared" si="16"/>
        <v>0.5222784644824178</v>
      </c>
      <c r="L125" s="12">
        <f t="shared" si="17"/>
        <v>8.475</v>
      </c>
      <c r="M125" s="10">
        <f t="shared" si="18"/>
        <v>2.534871382678162</v>
      </c>
      <c r="N125" s="12">
        <f t="shared" si="19"/>
        <v>7.116261421997616</v>
      </c>
      <c r="O125" s="10">
        <f t="shared" si="20"/>
        <v>52.9987575423262</v>
      </c>
      <c r="P125">
        <f t="shared" si="21"/>
      </c>
      <c r="Q125">
        <f t="shared" si="22"/>
      </c>
      <c r="R125" t="str">
        <f t="shared" si="23"/>
        <v>OK</v>
      </c>
      <c r="S125" s="10">
        <f t="shared" si="24"/>
        <v>52.9987575423262</v>
      </c>
      <c r="T125" s="10">
        <f t="shared" si="25"/>
        <v>477.0402210896938</v>
      </c>
    </row>
    <row r="126" spans="1:20" ht="12.75">
      <c r="A126">
        <v>136</v>
      </c>
      <c r="B126" s="19">
        <v>1430</v>
      </c>
      <c r="D126" s="8">
        <v>0.102</v>
      </c>
      <c r="E126" s="8">
        <v>0.311</v>
      </c>
      <c r="F126" s="8">
        <v>0.353</v>
      </c>
      <c r="G126" s="8">
        <v>6.067</v>
      </c>
      <c r="H126" s="12">
        <f t="shared" si="13"/>
        <v>0.8620255035128805</v>
      </c>
      <c r="I126" s="12">
        <f t="shared" si="14"/>
        <v>0.04280849999999997</v>
      </c>
      <c r="J126" s="12">
        <f t="shared" si="15"/>
        <v>0.2585568810331725</v>
      </c>
      <c r="K126" s="12">
        <f t="shared" si="16"/>
        <v>0.5606601224797081</v>
      </c>
      <c r="L126" s="12">
        <f t="shared" si="17"/>
        <v>8.299999999999999</v>
      </c>
      <c r="M126" s="10">
        <f t="shared" si="18"/>
        <v>2.534871382678162</v>
      </c>
      <c r="N126" s="12">
        <f t="shared" si="19"/>
        <v>8.03153925012628</v>
      </c>
      <c r="O126" s="10">
        <f t="shared" si="20"/>
        <v>58.093140097713814</v>
      </c>
      <c r="P126">
        <f t="shared" si="21"/>
      </c>
      <c r="Q126">
        <f t="shared" si="22"/>
      </c>
      <c r="R126" t="str">
        <f t="shared" si="23"/>
        <v>OK</v>
      </c>
      <c r="S126" s="10">
        <f t="shared" si="24"/>
        <v>58.093140097713814</v>
      </c>
      <c r="T126" s="10">
        <f t="shared" si="25"/>
        <v>491.5635061141222</v>
      </c>
    </row>
    <row r="127" spans="1:20" ht="12.75">
      <c r="A127">
        <v>136</v>
      </c>
      <c r="B127" s="19">
        <v>1445</v>
      </c>
      <c r="D127" s="8">
        <v>0.118</v>
      </c>
      <c r="E127" s="8">
        <v>0.302</v>
      </c>
      <c r="F127" s="8">
        <v>0.341</v>
      </c>
      <c r="G127" s="8">
        <v>6.049</v>
      </c>
      <c r="H127" s="12">
        <f t="shared" si="13"/>
        <v>0.8569180562060891</v>
      </c>
      <c r="I127" s="12">
        <f t="shared" si="14"/>
        <v>0.039750750000000036</v>
      </c>
      <c r="J127" s="12">
        <f t="shared" si="15"/>
        <v>0.2991148231560231</v>
      </c>
      <c r="K127" s="12">
        <f t="shared" si="16"/>
        <v>0.5180524830500659</v>
      </c>
      <c r="L127" s="12">
        <f t="shared" si="17"/>
        <v>8.0375</v>
      </c>
      <c r="M127" s="10">
        <f t="shared" si="18"/>
        <v>2.534871382678162</v>
      </c>
      <c r="N127" s="12">
        <f t="shared" si="19"/>
        <v>6.925146662763467</v>
      </c>
      <c r="O127" s="10">
        <f t="shared" si="20"/>
        <v>55.431425910711404</v>
      </c>
      <c r="P127">
        <f t="shared" si="21"/>
      </c>
      <c r="Q127">
        <f t="shared" si="22"/>
      </c>
      <c r="R127" t="str">
        <f t="shared" si="23"/>
        <v>OK</v>
      </c>
      <c r="S127" s="10">
        <f t="shared" si="24"/>
        <v>55.431425910711404</v>
      </c>
      <c r="T127" s="10">
        <f t="shared" si="25"/>
        <v>505.42136259180006</v>
      </c>
    </row>
    <row r="128" spans="1:20" ht="12.75">
      <c r="A128">
        <v>136</v>
      </c>
      <c r="B128" s="19">
        <v>1500</v>
      </c>
      <c r="D128" s="8">
        <v>0.142</v>
      </c>
      <c r="E128" s="8">
        <v>0.29</v>
      </c>
      <c r="F128" s="8">
        <v>0.333</v>
      </c>
      <c r="G128" s="8">
        <v>6.046</v>
      </c>
      <c r="H128" s="12">
        <f t="shared" si="13"/>
        <v>0.8560682903981264</v>
      </c>
      <c r="I128" s="12">
        <f t="shared" si="14"/>
        <v>0.04382775000000004</v>
      </c>
      <c r="J128" s="12">
        <f t="shared" si="15"/>
        <v>0.359951736340299</v>
      </c>
      <c r="K128" s="12">
        <f t="shared" si="16"/>
        <v>0.45228880405782734</v>
      </c>
      <c r="L128" s="12">
        <f t="shared" si="17"/>
        <v>7.7875</v>
      </c>
      <c r="M128" s="10">
        <f t="shared" si="18"/>
        <v>2.534871382678162</v>
      </c>
      <c r="N128" s="12">
        <f t="shared" si="19"/>
        <v>5.720003805620609</v>
      </c>
      <c r="O128" s="10">
        <f t="shared" si="20"/>
        <v>49.94833944251007</v>
      </c>
      <c r="P128">
        <f t="shared" si="21"/>
      </c>
      <c r="Q128">
        <f t="shared" si="22"/>
      </c>
      <c r="R128" t="str">
        <f t="shared" si="23"/>
        <v>OK</v>
      </c>
      <c r="S128" s="10">
        <f t="shared" si="24"/>
        <v>49.94833944251007</v>
      </c>
      <c r="T128" s="10">
        <f t="shared" si="25"/>
        <v>517.9084474524276</v>
      </c>
    </row>
    <row r="129" spans="1:20" ht="12.75">
      <c r="A129">
        <v>136</v>
      </c>
      <c r="B129" s="19">
        <v>1515</v>
      </c>
      <c r="D129" s="8">
        <v>0.175</v>
      </c>
      <c r="E129" s="8">
        <v>0.277</v>
      </c>
      <c r="F129" s="8">
        <v>0.33</v>
      </c>
      <c r="G129" s="8">
        <v>6.054</v>
      </c>
      <c r="H129" s="12">
        <f t="shared" si="13"/>
        <v>0.8583352693208431</v>
      </c>
      <c r="I129" s="12">
        <f t="shared" si="14"/>
        <v>0.05402024999999999</v>
      </c>
      <c r="J129" s="12">
        <f t="shared" si="15"/>
        <v>0.4436024919686783</v>
      </c>
      <c r="K129" s="12">
        <f t="shared" si="16"/>
        <v>0.36071252735216486</v>
      </c>
      <c r="L129" s="12">
        <f t="shared" si="17"/>
        <v>7.5874999999999995</v>
      </c>
      <c r="M129" s="10">
        <f t="shared" si="18"/>
        <v>2.534871382678162</v>
      </c>
      <c r="N129" s="12">
        <f t="shared" si="19"/>
        <v>4.596085824690532</v>
      </c>
      <c r="O129" s="10">
        <f t="shared" si="20"/>
        <v>40.88516907673869</v>
      </c>
      <c r="P129">
        <f t="shared" si="21"/>
      </c>
      <c r="Q129">
        <f t="shared" si="22"/>
      </c>
      <c r="R129" t="str">
        <f t="shared" si="23"/>
        <v>OK</v>
      </c>
      <c r="S129" s="10">
        <f t="shared" si="24"/>
        <v>40.88516907673869</v>
      </c>
      <c r="T129" s="10">
        <f t="shared" si="25"/>
        <v>528.1297397216123</v>
      </c>
    </row>
    <row r="130" spans="1:20" ht="12.75">
      <c r="A130">
        <v>136</v>
      </c>
      <c r="B130" s="19">
        <v>1530</v>
      </c>
      <c r="D130" s="8">
        <v>0.204</v>
      </c>
      <c r="E130" s="8">
        <v>0.262</v>
      </c>
      <c r="F130" s="8">
        <v>0.331</v>
      </c>
      <c r="G130" s="8">
        <v>6.079</v>
      </c>
      <c r="H130" s="12">
        <f t="shared" si="13"/>
        <v>0.8654388992974238</v>
      </c>
      <c r="I130" s="12">
        <f t="shared" si="14"/>
        <v>0.07032825000000001</v>
      </c>
      <c r="J130" s="12">
        <f t="shared" si="15"/>
        <v>0.517113762066345</v>
      </c>
      <c r="K130" s="12">
        <f t="shared" si="16"/>
        <v>0.27799688723107885</v>
      </c>
      <c r="L130" s="12">
        <f t="shared" si="17"/>
        <v>7.4125</v>
      </c>
      <c r="M130" s="10">
        <f t="shared" si="18"/>
        <v>2.534871382678162</v>
      </c>
      <c r="N130" s="12">
        <f t="shared" si="19"/>
        <v>3.8976012220461955</v>
      </c>
      <c r="O130" s="10">
        <f t="shared" si="20"/>
        <v>32.253622861779974</v>
      </c>
      <c r="P130">
        <f t="shared" si="21"/>
      </c>
      <c r="Q130">
        <f t="shared" si="22"/>
      </c>
      <c r="R130" t="str">
        <f t="shared" si="23"/>
        <v>OK</v>
      </c>
      <c r="S130" s="10">
        <f t="shared" si="24"/>
        <v>32.253622861779974</v>
      </c>
      <c r="T130" s="10">
        <f t="shared" si="25"/>
        <v>536.1931454370573</v>
      </c>
    </row>
    <row r="131" spans="1:20" ht="12.75">
      <c r="A131">
        <v>136</v>
      </c>
      <c r="B131" s="19">
        <v>1545</v>
      </c>
      <c r="D131" s="8">
        <v>0.221</v>
      </c>
      <c r="E131" s="8">
        <v>0.25</v>
      </c>
      <c r="F131" s="8">
        <v>0.332</v>
      </c>
      <c r="G131" s="8">
        <v>6.087</v>
      </c>
      <c r="H131" s="12">
        <f t="shared" si="13"/>
        <v>0.8677182435597187</v>
      </c>
      <c r="I131" s="12">
        <f t="shared" si="14"/>
        <v>0.08357850000000001</v>
      </c>
      <c r="J131" s="12">
        <f t="shared" si="15"/>
        <v>0.5602065755718738</v>
      </c>
      <c r="K131" s="12">
        <f t="shared" si="16"/>
        <v>0.2239331679878449</v>
      </c>
      <c r="L131" s="12">
        <f t="shared" si="17"/>
        <v>7.275</v>
      </c>
      <c r="M131" s="10">
        <f t="shared" si="18"/>
        <v>2.534871382678162</v>
      </c>
      <c r="N131" s="12">
        <f t="shared" si="19"/>
        <v>3.548143636016827</v>
      </c>
      <c r="O131" s="10">
        <f t="shared" si="20"/>
        <v>26.472118804006865</v>
      </c>
      <c r="P131">
        <f t="shared" si="21"/>
      </c>
      <c r="Q131">
        <f t="shared" si="22"/>
      </c>
      <c r="R131" t="str">
        <f t="shared" si="23"/>
        <v>OK</v>
      </c>
      <c r="S131" s="10">
        <f t="shared" si="24"/>
        <v>26.472118804006865</v>
      </c>
      <c r="T131" s="10">
        <f t="shared" si="25"/>
        <v>542.811175138059</v>
      </c>
    </row>
    <row r="132" spans="1:20" ht="12.75">
      <c r="A132">
        <v>136</v>
      </c>
      <c r="B132" s="19">
        <v>1600</v>
      </c>
      <c r="D132" s="8">
        <v>0.223</v>
      </c>
      <c r="E132" s="8">
        <v>0.244</v>
      </c>
      <c r="F132" s="8">
        <v>0.334</v>
      </c>
      <c r="G132" s="8">
        <v>6.085</v>
      </c>
      <c r="H132" s="12">
        <f t="shared" si="13"/>
        <v>0.8671481264637002</v>
      </c>
      <c r="I132" s="12">
        <f t="shared" si="14"/>
        <v>0.09173250000000002</v>
      </c>
      <c r="J132" s="12">
        <f t="shared" si="15"/>
        <v>0.5652763183372301</v>
      </c>
      <c r="K132" s="12">
        <f t="shared" si="16"/>
        <v>0.21013930812647008</v>
      </c>
      <c r="L132" s="12">
        <f t="shared" si="17"/>
        <v>7.2250000000000005</v>
      </c>
      <c r="M132" s="10">
        <f t="shared" si="18"/>
        <v>2.534871382678162</v>
      </c>
      <c r="N132" s="12">
        <f t="shared" si="19"/>
        <v>3.4772001186713015</v>
      </c>
      <c r="O132" s="10">
        <f t="shared" si="20"/>
        <v>25.01339972441644</v>
      </c>
      <c r="P132">
        <f t="shared" si="21"/>
      </c>
      <c r="Q132">
        <f t="shared" si="22"/>
      </c>
      <c r="R132" t="str">
        <f t="shared" si="23"/>
        <v>OK</v>
      </c>
      <c r="S132" s="10">
        <f t="shared" si="24"/>
        <v>25.01339972441644</v>
      </c>
      <c r="T132" s="10">
        <f t="shared" si="25"/>
        <v>549.0645250691631</v>
      </c>
    </row>
    <row r="133" spans="1:20" ht="12.75">
      <c r="A133">
        <v>136</v>
      </c>
      <c r="B133" s="19">
        <v>1615</v>
      </c>
      <c r="D133" s="8">
        <v>0.225</v>
      </c>
      <c r="E133" s="8">
        <v>0.243</v>
      </c>
      <c r="F133" s="8">
        <v>0.338</v>
      </c>
      <c r="G133" s="8">
        <v>6.085</v>
      </c>
      <c r="H133" s="12">
        <f t="shared" si="13"/>
        <v>0.8671481264637002</v>
      </c>
      <c r="I133" s="12">
        <f t="shared" si="14"/>
        <v>0.09682875000000003</v>
      </c>
      <c r="J133" s="12">
        <f t="shared" si="15"/>
        <v>0.5703460611025865</v>
      </c>
      <c r="K133" s="12">
        <f t="shared" si="16"/>
        <v>0.19997331536111373</v>
      </c>
      <c r="L133" s="12">
        <f t="shared" si="17"/>
        <v>7.262499999999999</v>
      </c>
      <c r="M133" s="10">
        <f t="shared" si="18"/>
        <v>2.534871382678162</v>
      </c>
      <c r="N133" s="12">
        <f t="shared" si="19"/>
        <v>3.4236416731720007</v>
      </c>
      <c r="O133" s="10">
        <f t="shared" si="20"/>
        <v>23.680407860642255</v>
      </c>
      <c r="P133">
        <f t="shared" si="21"/>
      </c>
      <c r="Q133">
        <f t="shared" si="22"/>
      </c>
      <c r="R133" t="str">
        <f t="shared" si="23"/>
        <v>OK</v>
      </c>
      <c r="S133" s="10">
        <f t="shared" si="24"/>
        <v>23.680407860642255</v>
      </c>
      <c r="T133" s="10">
        <f t="shared" si="25"/>
        <v>554.9846270343237</v>
      </c>
    </row>
    <row r="134" spans="1:20" ht="12.75">
      <c r="A134">
        <v>136</v>
      </c>
      <c r="B134" s="19">
        <v>1630</v>
      </c>
      <c r="D134" s="8">
        <v>0.229</v>
      </c>
      <c r="E134" s="8">
        <v>0.248</v>
      </c>
      <c r="F134" s="8">
        <v>0.352</v>
      </c>
      <c r="G134" s="8">
        <v>6.097</v>
      </c>
      <c r="H134" s="12">
        <f t="shared" si="13"/>
        <v>0.8705716393442624</v>
      </c>
      <c r="I134" s="12">
        <f t="shared" si="14"/>
        <v>0.106002</v>
      </c>
      <c r="J134" s="12">
        <f t="shared" si="15"/>
        <v>0.5804855466332991</v>
      </c>
      <c r="K134" s="12">
        <f t="shared" si="16"/>
        <v>0.18408409271096327</v>
      </c>
      <c r="L134" s="12">
        <f t="shared" si="17"/>
        <v>7.5</v>
      </c>
      <c r="M134" s="10">
        <f t="shared" si="18"/>
        <v>2.534871382678162</v>
      </c>
      <c r="N134" s="12">
        <f t="shared" si="19"/>
        <v>3.3387320495382635</v>
      </c>
      <c r="O134" s="10">
        <f t="shared" si="20"/>
        <v>21.108543836899752</v>
      </c>
      <c r="P134">
        <f t="shared" si="21"/>
      </c>
      <c r="Q134">
        <f t="shared" si="22"/>
      </c>
      <c r="R134" t="str">
        <f t="shared" si="23"/>
        <v>OK</v>
      </c>
      <c r="S134" s="10">
        <f t="shared" si="24"/>
        <v>21.108543836899752</v>
      </c>
      <c r="T134" s="10">
        <f t="shared" si="25"/>
        <v>560.2617629935486</v>
      </c>
    </row>
    <row r="135" spans="1:20" ht="12.75">
      <c r="A135">
        <v>136</v>
      </c>
      <c r="B135" s="19">
        <v>1645</v>
      </c>
      <c r="D135" s="8">
        <v>0.215</v>
      </c>
      <c r="E135" s="8">
        <v>0.267</v>
      </c>
      <c r="F135" s="8">
        <v>0.371</v>
      </c>
      <c r="G135" s="8">
        <v>6.092</v>
      </c>
      <c r="H135" s="12">
        <f t="shared" si="13"/>
        <v>0.8691443559718968</v>
      </c>
      <c r="I135" s="12">
        <f t="shared" si="14"/>
        <v>0.106002</v>
      </c>
      <c r="J135" s="12">
        <f t="shared" si="15"/>
        <v>0.5449973472758048</v>
      </c>
      <c r="K135" s="12">
        <f t="shared" si="16"/>
        <v>0.21814500869609188</v>
      </c>
      <c r="L135" s="12">
        <f t="shared" si="17"/>
        <v>7.975</v>
      </c>
      <c r="M135" s="10">
        <f t="shared" si="18"/>
        <v>2.534871382678162</v>
      </c>
      <c r="N135" s="12">
        <f t="shared" si="19"/>
        <v>3.5494993301018454</v>
      </c>
      <c r="O135" s="10">
        <f t="shared" si="20"/>
        <v>23.524362633047037</v>
      </c>
      <c r="P135">
        <f t="shared" si="21"/>
      </c>
      <c r="Q135">
        <f t="shared" si="22"/>
      </c>
      <c r="R135" t="str">
        <f t="shared" si="23"/>
        <v>OK</v>
      </c>
      <c r="S135" s="10">
        <f t="shared" si="24"/>
        <v>23.524362633047037</v>
      </c>
      <c r="T135" s="10">
        <f t="shared" si="25"/>
        <v>566.1428536518104</v>
      </c>
    </row>
    <row r="136" spans="1:20" ht="12.75">
      <c r="A136">
        <v>136</v>
      </c>
      <c r="B136" s="19">
        <v>1700</v>
      </c>
      <c r="D136" s="8">
        <v>0.211</v>
      </c>
      <c r="E136" s="8">
        <v>0.29</v>
      </c>
      <c r="F136" s="8">
        <v>0.396</v>
      </c>
      <c r="G136" s="8">
        <v>6.102</v>
      </c>
      <c r="H136" s="12">
        <f t="shared" si="13"/>
        <v>0.8720000936768151</v>
      </c>
      <c r="I136" s="12">
        <f t="shared" si="14"/>
        <v>0.10804050000000003</v>
      </c>
      <c r="J136" s="12">
        <f t="shared" si="15"/>
        <v>0.5348578617450922</v>
      </c>
      <c r="K136" s="12">
        <f t="shared" si="16"/>
        <v>0.2291017319317229</v>
      </c>
      <c r="L136" s="12">
        <f t="shared" si="17"/>
        <v>8.575</v>
      </c>
      <c r="M136" s="10">
        <f t="shared" si="18"/>
        <v>2.534871382678162</v>
      </c>
      <c r="N136" s="12">
        <f t="shared" si="19"/>
        <v>3.620661581406707</v>
      </c>
      <c r="O136" s="10">
        <f t="shared" si="20"/>
        <v>22.97722200349081</v>
      </c>
      <c r="P136">
        <f t="shared" si="21"/>
      </c>
      <c r="Q136">
        <f t="shared" si="22"/>
      </c>
      <c r="R136" t="str">
        <f t="shared" si="23"/>
        <v>OK</v>
      </c>
      <c r="S136" s="10">
        <f t="shared" si="24"/>
        <v>22.97722200349081</v>
      </c>
      <c r="T136" s="10">
        <f t="shared" si="25"/>
        <v>571.887159152683</v>
      </c>
    </row>
    <row r="137" spans="1:20" ht="12.75">
      <c r="A137">
        <v>136</v>
      </c>
      <c r="B137" s="19">
        <v>1715</v>
      </c>
      <c r="D137" s="8">
        <v>0.196</v>
      </c>
      <c r="E137" s="8">
        <v>0.318</v>
      </c>
      <c r="F137" s="8">
        <v>0.421</v>
      </c>
      <c r="G137" s="8">
        <v>6.097</v>
      </c>
      <c r="H137" s="12">
        <f t="shared" si="13"/>
        <v>0.8705716393442624</v>
      </c>
      <c r="I137" s="12">
        <f t="shared" si="14"/>
        <v>0.10498274999999997</v>
      </c>
      <c r="J137" s="12">
        <f t="shared" si="15"/>
        <v>0.49683479100491973</v>
      </c>
      <c r="K137" s="12">
        <f t="shared" si="16"/>
        <v>0.26875409833934266</v>
      </c>
      <c r="L137" s="12">
        <f t="shared" si="17"/>
        <v>9.237499999999999</v>
      </c>
      <c r="M137" s="10">
        <f t="shared" si="18"/>
        <v>2.534871382678162</v>
      </c>
      <c r="N137" s="12">
        <f t="shared" si="19"/>
        <v>3.906065761960522</v>
      </c>
      <c r="O137" s="10">
        <f t="shared" si="20"/>
        <v>25.020957260631867</v>
      </c>
      <c r="P137">
        <f t="shared" si="21"/>
      </c>
      <c r="Q137">
        <f t="shared" si="22"/>
      </c>
      <c r="R137" t="str">
        <f t="shared" si="23"/>
        <v>OK</v>
      </c>
      <c r="S137" s="10">
        <f t="shared" si="24"/>
        <v>25.020957260631867</v>
      </c>
      <c r="T137" s="10">
        <f t="shared" si="25"/>
        <v>578.142398467841</v>
      </c>
    </row>
    <row r="138" spans="1:20" ht="12.75">
      <c r="A138">
        <v>136</v>
      </c>
      <c r="B138" s="19">
        <v>1730</v>
      </c>
      <c r="D138" s="8">
        <v>0.179</v>
      </c>
      <c r="E138" s="8">
        <v>0.348</v>
      </c>
      <c r="F138" s="8">
        <v>0.442</v>
      </c>
      <c r="G138" s="8">
        <v>6.074</v>
      </c>
      <c r="H138" s="12">
        <f t="shared" si="13"/>
        <v>0.864015831381733</v>
      </c>
      <c r="I138" s="12">
        <f t="shared" si="14"/>
        <v>0.09580950000000003</v>
      </c>
      <c r="J138" s="12">
        <f t="shared" si="15"/>
        <v>0.453741977499391</v>
      </c>
      <c r="K138" s="12">
        <f t="shared" si="16"/>
        <v>0.314464353882342</v>
      </c>
      <c r="L138" s="12">
        <f t="shared" si="17"/>
        <v>9.875</v>
      </c>
      <c r="M138" s="10">
        <f t="shared" si="18"/>
        <v>2.534871382678162</v>
      </c>
      <c r="N138" s="12">
        <f t="shared" si="19"/>
        <v>4.291655482579515</v>
      </c>
      <c r="O138" s="10">
        <f t="shared" si="20"/>
        <v>27.386567013043624</v>
      </c>
      <c r="P138">
        <f t="shared" si="21"/>
      </c>
      <c r="Q138">
        <f t="shared" si="22"/>
      </c>
      <c r="R138" t="str">
        <f t="shared" si="23"/>
        <v>OK</v>
      </c>
      <c r="S138" s="10">
        <f t="shared" si="24"/>
        <v>27.386567013043624</v>
      </c>
      <c r="T138" s="10">
        <f t="shared" si="25"/>
        <v>584.9890402211018</v>
      </c>
    </row>
    <row r="139" spans="1:20" ht="12.75">
      <c r="A139">
        <v>136</v>
      </c>
      <c r="B139" s="19">
        <v>1745</v>
      </c>
      <c r="D139" s="8">
        <v>0.175</v>
      </c>
      <c r="E139" s="8">
        <v>0.365</v>
      </c>
      <c r="F139" s="8">
        <v>0.451</v>
      </c>
      <c r="G139" s="8">
        <v>6.071</v>
      </c>
      <c r="H139" s="12">
        <f t="shared" si="13"/>
        <v>0.8631625526932083</v>
      </c>
      <c r="I139" s="12">
        <f t="shared" si="14"/>
        <v>0.08765550000000003</v>
      </c>
      <c r="J139" s="12">
        <f t="shared" si="15"/>
        <v>0.4436024919686783</v>
      </c>
      <c r="K139" s="12">
        <f t="shared" si="16"/>
        <v>0.33190456072453</v>
      </c>
      <c r="L139" s="12">
        <f t="shared" si="17"/>
        <v>10.200000000000001</v>
      </c>
      <c r="M139" s="10">
        <f t="shared" si="18"/>
        <v>2.534871382678162</v>
      </c>
      <c r="N139" s="12">
        <f t="shared" si="19"/>
        <v>4.431468872532619</v>
      </c>
      <c r="O139" s="10">
        <f t="shared" si="20"/>
        <v>27.9844209598828</v>
      </c>
      <c r="P139">
        <f t="shared" si="21"/>
      </c>
      <c r="Q139">
        <f t="shared" si="22"/>
      </c>
      <c r="R139" t="str">
        <f t="shared" si="23"/>
        <v>OK</v>
      </c>
      <c r="S139" s="10">
        <f t="shared" si="24"/>
        <v>27.9844209598828</v>
      </c>
      <c r="T139" s="10">
        <f t="shared" si="25"/>
        <v>591.9851454610725</v>
      </c>
    </row>
    <row r="140" spans="1:20" ht="12.75">
      <c r="A140">
        <v>136</v>
      </c>
      <c r="B140" s="19">
        <v>1800</v>
      </c>
      <c r="D140" s="8">
        <v>0.178</v>
      </c>
      <c r="E140" s="8">
        <v>0.371</v>
      </c>
      <c r="F140" s="8">
        <v>0.454</v>
      </c>
      <c r="G140" s="8">
        <v>6.073</v>
      </c>
      <c r="H140" s="12">
        <f t="shared" si="13"/>
        <v>0.8637313583138174</v>
      </c>
      <c r="I140" s="12">
        <f t="shared" si="14"/>
        <v>0.08459775</v>
      </c>
      <c r="J140" s="12">
        <f t="shared" si="15"/>
        <v>0.4512071061167128</v>
      </c>
      <c r="K140" s="12">
        <f t="shared" si="16"/>
        <v>0.3279265021971046</v>
      </c>
      <c r="L140" s="12">
        <f t="shared" si="17"/>
        <v>10.3125</v>
      </c>
      <c r="M140" s="10">
        <f t="shared" si="18"/>
        <v>2.534871382678162</v>
      </c>
      <c r="N140" s="12">
        <f t="shared" si="19"/>
        <v>4.377155102886615</v>
      </c>
      <c r="O140" s="10">
        <f t="shared" si="20"/>
        <v>27.347386709744207</v>
      </c>
      <c r="P140">
        <f t="shared" si="21"/>
      </c>
      <c r="Q140">
        <f t="shared" si="22"/>
      </c>
      <c r="R140" t="str">
        <f t="shared" si="23"/>
        <v>OK</v>
      </c>
      <c r="S140" s="10">
        <f t="shared" si="24"/>
        <v>27.347386709744207</v>
      </c>
      <c r="T140" s="10">
        <f t="shared" si="25"/>
        <v>598.8219921385086</v>
      </c>
    </row>
    <row r="141" spans="1:20" ht="12.75">
      <c r="A141">
        <v>136</v>
      </c>
      <c r="B141" s="19">
        <v>1815</v>
      </c>
      <c r="D141" s="8">
        <v>0.18</v>
      </c>
      <c r="E141" s="8">
        <v>0.372</v>
      </c>
      <c r="F141" s="8">
        <v>0.454</v>
      </c>
      <c r="G141" s="8">
        <v>6.068</v>
      </c>
      <c r="H141" s="12">
        <f t="shared" si="13"/>
        <v>0.8623096955503511</v>
      </c>
      <c r="I141" s="12">
        <f t="shared" si="14"/>
        <v>0.08357850000000001</v>
      </c>
      <c r="J141" s="12">
        <f t="shared" si="15"/>
        <v>0.45627684888206915</v>
      </c>
      <c r="K141" s="12">
        <f t="shared" si="16"/>
        <v>0.32245434666828193</v>
      </c>
      <c r="L141" s="12">
        <f t="shared" si="17"/>
        <v>10.325000000000001</v>
      </c>
      <c r="M141" s="10">
        <f t="shared" si="18"/>
        <v>2.534871382678162</v>
      </c>
      <c r="N141" s="12">
        <f t="shared" si="19"/>
        <v>4.326284419724173</v>
      </c>
      <c r="O141" s="10">
        <f t="shared" si="20"/>
        <v>26.858481297761013</v>
      </c>
      <c r="P141">
        <f t="shared" si="21"/>
      </c>
      <c r="Q141">
        <f t="shared" si="22"/>
      </c>
      <c r="R141" t="str">
        <f t="shared" si="23"/>
        <v>OK</v>
      </c>
      <c r="S141" s="10">
        <f t="shared" si="24"/>
        <v>26.858481297761013</v>
      </c>
      <c r="T141" s="10">
        <f t="shared" si="25"/>
        <v>605.5366124629488</v>
      </c>
    </row>
    <row r="142" spans="1:20" ht="12.75">
      <c r="A142">
        <v>136</v>
      </c>
      <c r="B142" s="19">
        <v>1830</v>
      </c>
      <c r="D142" s="8">
        <v>0.184</v>
      </c>
      <c r="E142" s="8">
        <v>0.371</v>
      </c>
      <c r="F142" s="8">
        <v>0.453</v>
      </c>
      <c r="G142" s="8">
        <v>6.065</v>
      </c>
      <c r="H142" s="12">
        <f t="shared" si="13"/>
        <v>0.8614572599531617</v>
      </c>
      <c r="I142" s="12">
        <f t="shared" si="14"/>
        <v>0.08357850000000001</v>
      </c>
      <c r="J142" s="12">
        <f t="shared" si="15"/>
        <v>0.4664163344127818</v>
      </c>
      <c r="K142" s="12">
        <f t="shared" si="16"/>
        <v>0.3114624255403799</v>
      </c>
      <c r="L142" s="12">
        <f t="shared" si="17"/>
        <v>10.3</v>
      </c>
      <c r="M142" s="10">
        <f t="shared" si="18"/>
        <v>2.534871382678162</v>
      </c>
      <c r="N142" s="12">
        <f t="shared" si="19"/>
        <v>4.227601956267184</v>
      </c>
      <c r="O142" s="10">
        <f t="shared" si="20"/>
        <v>26.005889533427826</v>
      </c>
      <c r="P142">
        <f t="shared" si="21"/>
      </c>
      <c r="Q142">
        <f t="shared" si="22"/>
      </c>
      <c r="R142" t="str">
        <f t="shared" si="23"/>
        <v>OK</v>
      </c>
      <c r="S142" s="10">
        <f t="shared" si="24"/>
        <v>26.005889533427826</v>
      </c>
      <c r="T142" s="10">
        <f t="shared" si="25"/>
        <v>612.0380848463058</v>
      </c>
    </row>
    <row r="143" spans="1:20" ht="12.75">
      <c r="A143">
        <v>136</v>
      </c>
      <c r="B143" s="19">
        <v>1845</v>
      </c>
      <c r="D143" s="8">
        <v>0.184</v>
      </c>
      <c r="E143" s="8">
        <v>0.371</v>
      </c>
      <c r="F143" s="8">
        <v>0.451</v>
      </c>
      <c r="G143" s="8">
        <v>6.052</v>
      </c>
      <c r="H143" s="12">
        <f t="shared" si="13"/>
        <v>0.8577682435597188</v>
      </c>
      <c r="I143" s="12">
        <f t="shared" si="14"/>
        <v>0.08154000000000002</v>
      </c>
      <c r="J143" s="12">
        <f t="shared" si="15"/>
        <v>0.4664163344127818</v>
      </c>
      <c r="K143" s="12">
        <f t="shared" si="16"/>
        <v>0.30981190914693696</v>
      </c>
      <c r="L143" s="12">
        <f t="shared" si="17"/>
        <v>10.275</v>
      </c>
      <c r="M143" s="10">
        <f t="shared" si="18"/>
        <v>2.534871382678162</v>
      </c>
      <c r="N143" s="12">
        <f t="shared" si="19"/>
        <v>4.218631758476732</v>
      </c>
      <c r="O143" s="10">
        <f t="shared" si="20"/>
        <v>25.931017257826703</v>
      </c>
      <c r="P143">
        <f t="shared" si="21"/>
      </c>
      <c r="Q143">
        <f t="shared" si="22"/>
      </c>
      <c r="R143" t="str">
        <f t="shared" si="23"/>
        <v>OK</v>
      </c>
      <c r="S143" s="10">
        <f t="shared" si="24"/>
        <v>25.931017257826703</v>
      </c>
      <c r="T143" s="10">
        <f t="shared" si="25"/>
        <v>618.5208391607624</v>
      </c>
    </row>
    <row r="144" spans="1:20" ht="12.75">
      <c r="A144">
        <v>136</v>
      </c>
      <c r="B144" s="19">
        <v>1900</v>
      </c>
      <c r="D144" s="8">
        <v>0.185</v>
      </c>
      <c r="E144" s="8">
        <v>0.369</v>
      </c>
      <c r="F144" s="8">
        <v>0.449</v>
      </c>
      <c r="G144" s="8">
        <v>6.034</v>
      </c>
      <c r="H144" s="12">
        <f t="shared" si="13"/>
        <v>0.8526734426229506</v>
      </c>
      <c r="I144" s="12">
        <f t="shared" si="14"/>
        <v>0.08154000000000002</v>
      </c>
      <c r="J144" s="12">
        <f t="shared" si="15"/>
        <v>0.46895120579545996</v>
      </c>
      <c r="K144" s="12">
        <f t="shared" si="16"/>
        <v>0.3021822368274906</v>
      </c>
      <c r="L144" s="12">
        <f t="shared" si="17"/>
        <v>10.225000000000001</v>
      </c>
      <c r="M144" s="10">
        <f t="shared" si="18"/>
        <v>2.534871382678162</v>
      </c>
      <c r="N144" s="12">
        <f t="shared" si="19"/>
        <v>4.168288879042976</v>
      </c>
      <c r="O144" s="10">
        <f t="shared" si="20"/>
        <v>25.416098897102955</v>
      </c>
      <c r="P144">
        <f t="shared" si="21"/>
      </c>
      <c r="Q144">
        <f t="shared" si="22"/>
      </c>
      <c r="R144" t="str">
        <f t="shared" si="23"/>
        <v>OK</v>
      </c>
      <c r="S144" s="10">
        <f t="shared" si="24"/>
        <v>25.416098897102955</v>
      </c>
      <c r="T144" s="10">
        <f t="shared" si="25"/>
        <v>624.8748638850382</v>
      </c>
    </row>
    <row r="145" spans="1:20" ht="12.75">
      <c r="A145">
        <v>136</v>
      </c>
      <c r="B145" s="19">
        <v>1915</v>
      </c>
      <c r="D145" s="8">
        <v>0.191</v>
      </c>
      <c r="E145" s="8">
        <v>0.365</v>
      </c>
      <c r="F145" s="8">
        <v>0.446</v>
      </c>
      <c r="G145" s="8">
        <v>6.046</v>
      </c>
      <c r="H145" s="12">
        <f t="shared" si="13"/>
        <v>0.8560682903981264</v>
      </c>
      <c r="I145" s="12">
        <f t="shared" si="14"/>
        <v>0.08255925000000001</v>
      </c>
      <c r="J145" s="12">
        <f t="shared" si="15"/>
        <v>0.4841604340915289</v>
      </c>
      <c r="K145" s="12">
        <f t="shared" si="16"/>
        <v>0.2893486063065975</v>
      </c>
      <c r="L145" s="12">
        <f t="shared" si="17"/>
        <v>10.1375</v>
      </c>
      <c r="M145" s="10">
        <f t="shared" si="18"/>
        <v>2.534871382678162</v>
      </c>
      <c r="N145" s="12">
        <f t="shared" si="19"/>
        <v>4.0497855518226515</v>
      </c>
      <c r="O145" s="10">
        <f t="shared" si="20"/>
        <v>24.546738973225906</v>
      </c>
      <c r="P145">
        <f t="shared" si="21"/>
      </c>
      <c r="Q145">
        <f t="shared" si="22"/>
      </c>
      <c r="R145" t="str">
        <f t="shared" si="23"/>
        <v>OK</v>
      </c>
      <c r="S145" s="10">
        <f t="shared" si="24"/>
        <v>24.546738973225906</v>
      </c>
      <c r="T145" s="10">
        <f t="shared" si="25"/>
        <v>631.0115486283446</v>
      </c>
    </row>
    <row r="146" spans="1:20" ht="12.75">
      <c r="A146">
        <v>136</v>
      </c>
      <c r="B146" s="19">
        <v>1930</v>
      </c>
      <c r="D146" s="8">
        <v>0.198</v>
      </c>
      <c r="E146" s="8">
        <v>0.358</v>
      </c>
      <c r="F146" s="8">
        <v>0.441</v>
      </c>
      <c r="G146" s="8">
        <v>6.04</v>
      </c>
      <c r="H146" s="12">
        <f t="shared" si="13"/>
        <v>0.8543700234192037</v>
      </c>
      <c r="I146" s="12">
        <f t="shared" si="14"/>
        <v>0.08459775</v>
      </c>
      <c r="J146" s="12">
        <f t="shared" si="15"/>
        <v>0.5019045337702761</v>
      </c>
      <c r="K146" s="12">
        <f t="shared" si="16"/>
        <v>0.2678677396489275</v>
      </c>
      <c r="L146" s="12">
        <f t="shared" si="17"/>
        <v>9.987499999999999</v>
      </c>
      <c r="M146" s="10">
        <f t="shared" si="18"/>
        <v>2.534871382678162</v>
      </c>
      <c r="N146" s="12">
        <f t="shared" si="19"/>
        <v>3.8877387546424425</v>
      </c>
      <c r="O146" s="10">
        <f t="shared" si="20"/>
        <v>23.065713717305236</v>
      </c>
      <c r="P146">
        <f t="shared" si="21"/>
      </c>
      <c r="Q146">
        <f t="shared" si="22"/>
      </c>
      <c r="R146" t="str">
        <f t="shared" si="23"/>
        <v>OK</v>
      </c>
      <c r="S146" s="10">
        <f t="shared" si="24"/>
        <v>23.065713717305236</v>
      </c>
      <c r="T146" s="10">
        <f t="shared" si="25"/>
        <v>636.7779770576709</v>
      </c>
    </row>
    <row r="147" spans="1:20" ht="12.75">
      <c r="A147">
        <v>136</v>
      </c>
      <c r="B147" s="19">
        <v>1945</v>
      </c>
      <c r="D147" s="8">
        <v>0.204</v>
      </c>
      <c r="E147" s="8">
        <v>0.351</v>
      </c>
      <c r="F147" s="8">
        <v>0.437</v>
      </c>
      <c r="G147" s="8">
        <v>6.032</v>
      </c>
      <c r="H147" s="12">
        <f t="shared" si="13"/>
        <v>0.8521082903981264</v>
      </c>
      <c r="I147" s="12">
        <f t="shared" si="14"/>
        <v>0.08765550000000003</v>
      </c>
      <c r="J147" s="12">
        <f t="shared" si="15"/>
        <v>0.517113762066345</v>
      </c>
      <c r="K147" s="12">
        <f t="shared" si="16"/>
        <v>0.24733902833178145</v>
      </c>
      <c r="L147" s="12">
        <f t="shared" si="17"/>
        <v>9.85</v>
      </c>
      <c r="M147" s="10">
        <f t="shared" si="18"/>
        <v>2.534871382678162</v>
      </c>
      <c r="N147" s="12">
        <f t="shared" si="19"/>
        <v>3.747317599990816</v>
      </c>
      <c r="O147" s="10">
        <f t="shared" si="20"/>
        <v>21.595322624712622</v>
      </c>
      <c r="P147">
        <f t="shared" si="21"/>
      </c>
      <c r="Q147">
        <f t="shared" si="22"/>
      </c>
      <c r="R147" t="str">
        <f t="shared" si="23"/>
        <v>OK</v>
      </c>
      <c r="S147" s="10">
        <f t="shared" si="24"/>
        <v>21.595322624712622</v>
      </c>
      <c r="T147" s="10">
        <f t="shared" si="25"/>
        <v>642.176807713849</v>
      </c>
    </row>
    <row r="148" spans="1:20" ht="12.75">
      <c r="A148">
        <v>136</v>
      </c>
      <c r="B148" s="19">
        <v>2000</v>
      </c>
      <c r="D148" s="8">
        <v>0.21</v>
      </c>
      <c r="E148" s="8">
        <v>0.342</v>
      </c>
      <c r="F148" s="8">
        <v>0.432</v>
      </c>
      <c r="G148" s="8">
        <v>6.034</v>
      </c>
      <c r="H148" s="12">
        <f t="shared" si="13"/>
        <v>0.8526734426229506</v>
      </c>
      <c r="I148" s="12">
        <f t="shared" si="14"/>
        <v>0.09173249999999997</v>
      </c>
      <c r="J148" s="12">
        <f t="shared" si="15"/>
        <v>0.532322990362414</v>
      </c>
      <c r="K148" s="12">
        <f t="shared" si="16"/>
        <v>0.2286179522605366</v>
      </c>
      <c r="L148" s="12">
        <f t="shared" si="17"/>
        <v>9.675</v>
      </c>
      <c r="M148" s="10">
        <f t="shared" si="18"/>
        <v>2.534871382678162</v>
      </c>
      <c r="N148" s="12">
        <f t="shared" si="19"/>
        <v>3.623528298204527</v>
      </c>
      <c r="O148" s="10">
        <f t="shared" si="20"/>
        <v>20.321821554509413</v>
      </c>
      <c r="P148">
        <f t="shared" si="21"/>
      </c>
      <c r="Q148">
        <f t="shared" si="22"/>
      </c>
      <c r="R148" t="str">
        <f t="shared" si="23"/>
        <v>OK</v>
      </c>
      <c r="S148" s="10">
        <f t="shared" si="24"/>
        <v>20.321821554509413</v>
      </c>
      <c r="T148" s="10">
        <f t="shared" si="25"/>
        <v>647.2572631024764</v>
      </c>
    </row>
    <row r="149" spans="1:20" ht="12.75">
      <c r="A149">
        <v>136</v>
      </c>
      <c r="B149" s="19">
        <v>2015</v>
      </c>
      <c r="D149" s="8">
        <v>0.217</v>
      </c>
      <c r="E149" s="8">
        <v>0.335</v>
      </c>
      <c r="F149" s="8">
        <v>0.427</v>
      </c>
      <c r="G149" s="8">
        <v>6.021</v>
      </c>
      <c r="H149" s="12">
        <f t="shared" si="13"/>
        <v>0.8490033021077282</v>
      </c>
      <c r="I149" s="12">
        <f t="shared" si="14"/>
        <v>0.09377099999999997</v>
      </c>
      <c r="J149" s="12">
        <f t="shared" si="15"/>
        <v>0.5500670900411612</v>
      </c>
      <c r="K149" s="12">
        <f t="shared" si="16"/>
        <v>0.20516521206656713</v>
      </c>
      <c r="L149" s="12">
        <f t="shared" si="17"/>
        <v>9.525</v>
      </c>
      <c r="M149" s="10">
        <f t="shared" si="18"/>
        <v>2.534871382678162</v>
      </c>
      <c r="N149" s="12">
        <f t="shared" si="19"/>
        <v>3.480333189436536</v>
      </c>
      <c r="O149" s="10">
        <f t="shared" si="20"/>
        <v>18.524308962374057</v>
      </c>
      <c r="P149">
        <f t="shared" si="21"/>
      </c>
      <c r="Q149">
        <f t="shared" si="22"/>
      </c>
      <c r="R149" t="str">
        <f t="shared" si="23"/>
        <v>OK</v>
      </c>
      <c r="S149" s="10">
        <f t="shared" si="24"/>
        <v>18.524308962374057</v>
      </c>
      <c r="T149" s="10">
        <f t="shared" si="25"/>
        <v>651.8883403430699</v>
      </c>
    </row>
    <row r="150" spans="1:20" ht="12.75">
      <c r="A150">
        <v>136</v>
      </c>
      <c r="B150" s="19">
        <v>2030</v>
      </c>
      <c r="D150" s="8">
        <v>0.224</v>
      </c>
      <c r="E150" s="8">
        <v>0.327</v>
      </c>
      <c r="F150" s="8">
        <v>0.422</v>
      </c>
      <c r="G150" s="8">
        <v>6.017</v>
      </c>
      <c r="H150" s="12">
        <f t="shared" si="13"/>
        <v>0.8478756206088993</v>
      </c>
      <c r="I150" s="12">
        <f t="shared" si="14"/>
        <v>0.09682874999999998</v>
      </c>
      <c r="J150" s="12">
        <f t="shared" si="15"/>
        <v>0.5678111897199083</v>
      </c>
      <c r="K150" s="12">
        <f t="shared" si="16"/>
        <v>0.183235680888991</v>
      </c>
      <c r="L150" s="12">
        <f t="shared" si="17"/>
        <v>9.362499999999999</v>
      </c>
      <c r="M150" s="10">
        <f t="shared" si="18"/>
        <v>2.534871382678162</v>
      </c>
      <c r="N150" s="12">
        <f t="shared" si="19"/>
        <v>3.3528878152183004</v>
      </c>
      <c r="O150" s="10">
        <f t="shared" si="20"/>
        <v>16.83144849161182</v>
      </c>
      <c r="P150">
        <f t="shared" si="21"/>
      </c>
      <c r="Q150">
        <f t="shared" si="22"/>
      </c>
      <c r="R150" t="str">
        <f t="shared" si="23"/>
        <v>OK</v>
      </c>
      <c r="S150" s="10">
        <f t="shared" si="24"/>
        <v>16.83144849161182</v>
      </c>
      <c r="T150" s="10">
        <f t="shared" si="25"/>
        <v>656.0962024659729</v>
      </c>
    </row>
    <row r="151" spans="1:20" ht="12.75">
      <c r="A151">
        <v>136</v>
      </c>
      <c r="B151" s="19">
        <v>2045</v>
      </c>
      <c r="D151" s="8">
        <v>0.23</v>
      </c>
      <c r="E151" s="8">
        <v>0.318</v>
      </c>
      <c r="F151" s="8">
        <v>0.414</v>
      </c>
      <c r="G151" s="8">
        <v>6.019</v>
      </c>
      <c r="H151" s="12">
        <f t="shared" si="13"/>
        <v>0.8484393676814987</v>
      </c>
      <c r="I151" s="12">
        <f t="shared" si="14"/>
        <v>0.09784799999999996</v>
      </c>
      <c r="J151" s="12">
        <f t="shared" si="15"/>
        <v>0.5830204180159773</v>
      </c>
      <c r="K151" s="12">
        <f t="shared" si="16"/>
        <v>0.16757094966552155</v>
      </c>
      <c r="L151" s="12">
        <f t="shared" si="17"/>
        <v>9.15</v>
      </c>
      <c r="M151" s="10">
        <f t="shared" si="18"/>
        <v>2.534871382678162</v>
      </c>
      <c r="N151" s="12">
        <f t="shared" si="19"/>
        <v>3.2634407290499947</v>
      </c>
      <c r="O151" s="10">
        <f t="shared" si="20"/>
        <v>15.750012892203195</v>
      </c>
      <c r="P151">
        <f t="shared" si="21"/>
      </c>
      <c r="Q151">
        <f t="shared" si="22"/>
      </c>
      <c r="R151" t="str">
        <f t="shared" si="23"/>
        <v>OK</v>
      </c>
      <c r="S151" s="10">
        <f t="shared" si="24"/>
        <v>15.750012892203195</v>
      </c>
      <c r="T151" s="10">
        <f t="shared" si="25"/>
        <v>660.0337056890237</v>
      </c>
    </row>
    <row r="152" spans="1:20" ht="12.75">
      <c r="A152">
        <v>136</v>
      </c>
      <c r="B152" s="19">
        <v>2100</v>
      </c>
      <c r="D152" s="8">
        <v>0.237</v>
      </c>
      <c r="E152" s="8">
        <v>0.308</v>
      </c>
      <c r="F152" s="8">
        <v>0.408</v>
      </c>
      <c r="G152" s="8">
        <v>6.014</v>
      </c>
      <c r="H152" s="12">
        <f t="shared" si="13"/>
        <v>0.8470303512880561</v>
      </c>
      <c r="I152" s="12">
        <f t="shared" si="14"/>
        <v>0.10192499999999997</v>
      </c>
      <c r="J152" s="12">
        <f t="shared" si="15"/>
        <v>0.6007645176947244</v>
      </c>
      <c r="K152" s="12">
        <f t="shared" si="16"/>
        <v>0.14434083359333183</v>
      </c>
      <c r="L152" s="12">
        <f t="shared" si="17"/>
        <v>8.95</v>
      </c>
      <c r="M152" s="10">
        <f t="shared" si="18"/>
        <v>2.534871382678162</v>
      </c>
      <c r="N152" s="12">
        <f t="shared" si="19"/>
        <v>3.1439044358145836</v>
      </c>
      <c r="O152" s="10">
        <f t="shared" si="20"/>
        <v>13.86977610753575</v>
      </c>
      <c r="P152">
        <f t="shared" si="21"/>
      </c>
      <c r="Q152">
        <f t="shared" si="22"/>
      </c>
      <c r="R152" t="str">
        <f t="shared" si="23"/>
        <v>OK</v>
      </c>
      <c r="S152" s="10">
        <f t="shared" si="24"/>
        <v>13.86977610753575</v>
      </c>
      <c r="T152" s="10">
        <f t="shared" si="25"/>
        <v>663.5011497159077</v>
      </c>
    </row>
    <row r="153" spans="1:20" ht="12.75">
      <c r="A153">
        <v>136</v>
      </c>
      <c r="B153" s="19">
        <v>2115</v>
      </c>
      <c r="D153" s="8">
        <v>0.253</v>
      </c>
      <c r="E153" s="8">
        <v>0.294</v>
      </c>
      <c r="F153" s="8">
        <v>0.413</v>
      </c>
      <c r="G153" s="8">
        <v>6.005</v>
      </c>
      <c r="H153" s="12">
        <f t="shared" si="13"/>
        <v>0.8444970725995314</v>
      </c>
      <c r="I153" s="12">
        <f t="shared" si="14"/>
        <v>0.12129074999999997</v>
      </c>
      <c r="J153" s="12">
        <f t="shared" si="15"/>
        <v>0.641322459817575</v>
      </c>
      <c r="K153" s="12">
        <f t="shared" si="16"/>
        <v>0.08188386278195647</v>
      </c>
      <c r="L153" s="12">
        <f t="shared" si="17"/>
        <v>8.837499999999999</v>
      </c>
      <c r="M153" s="10">
        <f t="shared" si="18"/>
        <v>2.534871382678162</v>
      </c>
      <c r="N153" s="12">
        <f t="shared" si="19"/>
        <v>2.858523014227397</v>
      </c>
      <c r="O153" s="10">
        <f t="shared" si="20"/>
        <v>7.968419173632411</v>
      </c>
      <c r="P153">
        <f t="shared" si="21"/>
      </c>
      <c r="Q153">
        <f t="shared" si="22"/>
      </c>
      <c r="R153" t="str">
        <f t="shared" si="23"/>
        <v>OK</v>
      </c>
      <c r="S153" s="10">
        <f t="shared" si="24"/>
        <v>7.968419173632411</v>
      </c>
      <c r="T153" s="10">
        <f t="shared" si="25"/>
        <v>665.4932545093158</v>
      </c>
    </row>
    <row r="154" spans="1:20" ht="12.75">
      <c r="A154">
        <v>136</v>
      </c>
      <c r="B154" s="19">
        <v>2130</v>
      </c>
      <c r="D154" s="8">
        <v>0.258</v>
      </c>
      <c r="E154" s="8">
        <v>0.284</v>
      </c>
      <c r="F154" s="8">
        <v>0.406</v>
      </c>
      <c r="G154" s="8">
        <v>6.003</v>
      </c>
      <c r="H154" s="12">
        <f t="shared" si="13"/>
        <v>0.8439346370023418</v>
      </c>
      <c r="I154" s="12">
        <f t="shared" si="14"/>
        <v>0.12434850000000006</v>
      </c>
      <c r="J154" s="12">
        <f t="shared" si="15"/>
        <v>0.6539968167309658</v>
      </c>
      <c r="K154" s="12">
        <f t="shared" si="16"/>
        <v>0.06558932027137598</v>
      </c>
      <c r="L154" s="12">
        <f t="shared" si="17"/>
        <v>8.625</v>
      </c>
      <c r="M154" s="10">
        <f t="shared" si="18"/>
        <v>2.534871382678162</v>
      </c>
      <c r="N154" s="12">
        <f t="shared" si="19"/>
        <v>2.7890935542726423</v>
      </c>
      <c r="O154" s="10">
        <f t="shared" si="20"/>
        <v>6.539993296549673</v>
      </c>
      <c r="P154">
        <f t="shared" si="21"/>
      </c>
      <c r="Q154">
        <f t="shared" si="22"/>
      </c>
      <c r="R154" t="str">
        <f t="shared" si="23"/>
        <v>OK</v>
      </c>
      <c r="S154" s="10">
        <f t="shared" si="24"/>
        <v>6.539993296549673</v>
      </c>
      <c r="T154" s="10">
        <f t="shared" si="25"/>
        <v>667.1282528334532</v>
      </c>
    </row>
    <row r="155" spans="1:20" ht="12.75">
      <c r="A155">
        <v>136</v>
      </c>
      <c r="B155" s="19">
        <v>2145</v>
      </c>
      <c r="D155" s="8">
        <v>0.262</v>
      </c>
      <c r="E155" s="8">
        <v>0.275</v>
      </c>
      <c r="F155" s="8">
        <v>0.4</v>
      </c>
      <c r="G155" s="8">
        <v>6.002</v>
      </c>
      <c r="H155" s="12">
        <f t="shared" si="13"/>
        <v>0.8436534894613582</v>
      </c>
      <c r="I155" s="12">
        <f t="shared" si="14"/>
        <v>0.12740625</v>
      </c>
      <c r="J155" s="12">
        <f t="shared" si="15"/>
        <v>0.6641363022616784</v>
      </c>
      <c r="K155" s="12">
        <f t="shared" si="16"/>
        <v>0.05211093719967974</v>
      </c>
      <c r="L155" s="12">
        <f t="shared" si="17"/>
        <v>8.4375</v>
      </c>
      <c r="M155" s="10">
        <f t="shared" si="18"/>
        <v>2.534871382678162</v>
      </c>
      <c r="N155" s="12">
        <f t="shared" si="19"/>
        <v>2.7337680895471683</v>
      </c>
      <c r="O155" s="10">
        <f t="shared" si="20"/>
        <v>5.311514541773377</v>
      </c>
      <c r="P155">
        <f t="shared" si="21"/>
      </c>
      <c r="Q155">
        <f t="shared" si="22"/>
      </c>
      <c r="R155" t="str">
        <f t="shared" si="23"/>
        <v>OK</v>
      </c>
      <c r="S155" s="10">
        <f t="shared" si="24"/>
        <v>5.311514541773377</v>
      </c>
      <c r="T155" s="10">
        <f t="shared" si="25"/>
        <v>668.4561314688965</v>
      </c>
    </row>
    <row r="156" spans="1:20" ht="12.75">
      <c r="A156">
        <v>136</v>
      </c>
      <c r="B156" s="19">
        <v>2200</v>
      </c>
      <c r="D156" s="8">
        <v>0.266</v>
      </c>
      <c r="E156" s="8">
        <v>0.267</v>
      </c>
      <c r="F156" s="8">
        <v>0.394</v>
      </c>
      <c r="G156" s="8">
        <v>6.003</v>
      </c>
      <c r="H156" s="12">
        <f t="shared" si="13"/>
        <v>0.8439346370023418</v>
      </c>
      <c r="I156" s="12">
        <f t="shared" si="14"/>
        <v>0.12944475</v>
      </c>
      <c r="J156" s="12">
        <f t="shared" si="15"/>
        <v>0.6742757877923911</v>
      </c>
      <c r="K156" s="12">
        <f t="shared" si="16"/>
        <v>0.04021409920995078</v>
      </c>
      <c r="L156" s="12">
        <f t="shared" si="17"/>
        <v>8.262500000000001</v>
      </c>
      <c r="M156" s="10">
        <f t="shared" si="18"/>
        <v>2.534871382678162</v>
      </c>
      <c r="N156" s="12">
        <f t="shared" si="19"/>
        <v>2.686052206775721</v>
      </c>
      <c r="O156" s="10">
        <f t="shared" si="20"/>
        <v>4.185719769184445</v>
      </c>
      <c r="P156">
        <f t="shared" si="21"/>
      </c>
      <c r="Q156">
        <f t="shared" si="22"/>
      </c>
      <c r="R156" t="str">
        <f t="shared" si="23"/>
        <v>OK</v>
      </c>
      <c r="S156" s="10">
        <f t="shared" si="24"/>
        <v>4.185719769184445</v>
      </c>
      <c r="T156" s="10">
        <f t="shared" si="25"/>
        <v>669.5025614111926</v>
      </c>
    </row>
    <row r="157" spans="1:20" ht="12.75">
      <c r="A157">
        <v>136</v>
      </c>
      <c r="B157" s="19">
        <v>2215</v>
      </c>
      <c r="D157" s="8">
        <v>0.268</v>
      </c>
      <c r="E157" s="8">
        <v>0.261</v>
      </c>
      <c r="F157" s="8">
        <v>0.391</v>
      </c>
      <c r="G157" s="8">
        <v>6</v>
      </c>
      <c r="H157" s="12">
        <f t="shared" si="13"/>
        <v>0.8430913348946135</v>
      </c>
      <c r="I157" s="12">
        <f t="shared" si="14"/>
        <v>0.1325025</v>
      </c>
      <c r="J157" s="12">
        <f t="shared" si="15"/>
        <v>0.6793455305577475</v>
      </c>
      <c r="K157" s="12">
        <f t="shared" si="16"/>
        <v>0.031243304336866062</v>
      </c>
      <c r="L157" s="12">
        <f t="shared" si="17"/>
        <v>8.15</v>
      </c>
      <c r="M157" s="10">
        <f t="shared" si="18"/>
        <v>2.534871382678162</v>
      </c>
      <c r="N157" s="12">
        <f t="shared" si="19"/>
        <v>2.6514508764724383</v>
      </c>
      <c r="O157" s="10">
        <f t="shared" si="20"/>
        <v>3.296876107994156</v>
      </c>
      <c r="P157">
        <f t="shared" si="21"/>
      </c>
      <c r="Q157">
        <f t="shared" si="22"/>
      </c>
      <c r="R157" t="str">
        <f t="shared" si="23"/>
        <v>OK</v>
      </c>
      <c r="S157" s="10">
        <f t="shared" si="24"/>
        <v>3.296876107994156</v>
      </c>
      <c r="T157" s="10">
        <f t="shared" si="25"/>
        <v>670.3267804381911</v>
      </c>
    </row>
    <row r="158" spans="1:20" ht="12.75">
      <c r="A158">
        <v>136</v>
      </c>
      <c r="B158" s="19">
        <v>2230</v>
      </c>
      <c r="D158" s="8">
        <v>0.269</v>
      </c>
      <c r="E158" s="8">
        <v>0.257</v>
      </c>
      <c r="F158" s="8">
        <v>0.387</v>
      </c>
      <c r="G158" s="8">
        <v>6.001</v>
      </c>
      <c r="H158" s="12">
        <f t="shared" si="13"/>
        <v>0.8433723887587823</v>
      </c>
      <c r="I158" s="12">
        <f t="shared" si="14"/>
        <v>0.1325025</v>
      </c>
      <c r="J158" s="12">
        <f t="shared" si="15"/>
        <v>0.6818804019404257</v>
      </c>
      <c r="K158" s="12">
        <f t="shared" si="16"/>
        <v>0.02898948681835667</v>
      </c>
      <c r="L158" s="12">
        <f t="shared" si="17"/>
        <v>8.05</v>
      </c>
      <c r="M158" s="10">
        <f t="shared" si="18"/>
        <v>2.534871382678162</v>
      </c>
      <c r="N158" s="12">
        <f t="shared" si="19"/>
        <v>2.6426389916683357</v>
      </c>
      <c r="O158" s="10">
        <f t="shared" si="20"/>
        <v>3.097047910250495</v>
      </c>
      <c r="P158">
        <f t="shared" si="21"/>
      </c>
      <c r="Q158">
        <f t="shared" si="22"/>
      </c>
      <c r="R158" t="str">
        <f t="shared" si="23"/>
        <v>OK</v>
      </c>
      <c r="S158" s="10">
        <f t="shared" si="24"/>
        <v>3.097047910250495</v>
      </c>
      <c r="T158" s="10">
        <f t="shared" si="25"/>
        <v>671.1010424157538</v>
      </c>
    </row>
    <row r="159" spans="1:20" ht="12.75">
      <c r="A159">
        <v>136</v>
      </c>
      <c r="B159" s="19">
        <v>2245</v>
      </c>
      <c r="D159" s="8">
        <v>0.273</v>
      </c>
      <c r="E159" s="8">
        <v>0.251</v>
      </c>
      <c r="F159" s="8">
        <v>0.384</v>
      </c>
      <c r="G159" s="8">
        <v>6.004</v>
      </c>
      <c r="H159" s="12">
        <f t="shared" si="13"/>
        <v>0.8442158313817328</v>
      </c>
      <c r="I159" s="12">
        <f t="shared" si="14"/>
        <v>0.13556025</v>
      </c>
      <c r="J159" s="12">
        <f t="shared" si="15"/>
        <v>0.6920198874711383</v>
      </c>
      <c r="K159" s="12">
        <f t="shared" si="16"/>
        <v>0.016635693910594496</v>
      </c>
      <c r="L159" s="12">
        <f t="shared" si="17"/>
        <v>7.9375</v>
      </c>
      <c r="M159" s="10">
        <f t="shared" si="18"/>
        <v>2.534871382678162</v>
      </c>
      <c r="N159" s="12">
        <f t="shared" si="19"/>
        <v>2.5958079904092775</v>
      </c>
      <c r="O159" s="10">
        <f t="shared" si="20"/>
        <v>1.8024385169354222</v>
      </c>
      <c r="P159">
        <f t="shared" si="21"/>
      </c>
      <c r="Q159">
        <f t="shared" si="22"/>
      </c>
      <c r="R159" t="str">
        <f t="shared" si="23"/>
        <v>OK</v>
      </c>
      <c r="S159" s="10">
        <f t="shared" si="24"/>
        <v>1.8024385169354222</v>
      </c>
      <c r="T159" s="10">
        <f t="shared" si="25"/>
        <v>671.5516520449877</v>
      </c>
    </row>
    <row r="160" spans="1:20" ht="12.75">
      <c r="A160">
        <v>136</v>
      </c>
      <c r="B160" s="19">
        <v>2300</v>
      </c>
      <c r="D160" s="8">
        <v>0.274</v>
      </c>
      <c r="E160" s="8">
        <v>0.248</v>
      </c>
      <c r="F160" s="8">
        <v>0.381</v>
      </c>
      <c r="G160" s="8">
        <v>5.998</v>
      </c>
      <c r="H160" s="12">
        <f aca="true" t="shared" si="26" ref="H160:H223">(G160/$B$6)^2/$B$4</f>
        <v>0.8425293676814989</v>
      </c>
      <c r="I160" s="12">
        <f aca="true" t="shared" si="27" ref="I160:I223">$B$8*$B$7*(F160-E160)/0.04/$B$5/10</f>
        <v>0.13556025</v>
      </c>
      <c r="J160" s="12">
        <f aca="true" t="shared" si="28" ref="J160:J223">M160*D160</f>
        <v>0.6945547588538165</v>
      </c>
      <c r="K160" s="12">
        <f aca="true" t="shared" si="29" ref="K160:K223">H160-I160-J160</f>
        <v>0.012414358827682492</v>
      </c>
      <c r="L160" s="12">
        <f aca="true" t="shared" si="30" ref="L160:L223">(E160+F160)/2/0.04</f>
        <v>7.8625</v>
      </c>
      <c r="M160" s="10">
        <f aca="true" t="shared" si="31" ref="M160:M223">IF(B160=0,AVERAGE(N173:N182),M159)</f>
        <v>2.534871382678162</v>
      </c>
      <c r="N160" s="12">
        <f aca="true" t="shared" si="32" ref="N160:N223">(H160-I160)/D160</f>
        <v>2.5801792616113097</v>
      </c>
      <c r="O160" s="10">
        <f aca="true" t="shared" si="33" ref="O160:O223">IF(L160=0,0,K160/4.186/L160*3600)</f>
        <v>1.3578972615860718</v>
      </c>
      <c r="P160">
        <f aca="true" t="shared" si="34" ref="P160:P223">IF(K160&lt;0,0,"")</f>
      </c>
      <c r="Q160">
        <f aca="true" t="shared" si="35" ref="Q160:Q223">IF(AND(K160&gt;0,K160&lt;$B$12/100*H160,L160&lt;$B$13),0,"")</f>
      </c>
      <c r="R160" t="str">
        <f aca="true" t="shared" si="36" ref="R160:R223">IF(AND(L160&lt;$B$15,K160&gt;0.2*H160),"OverFlow","OK")</f>
        <v>OK</v>
      </c>
      <c r="S160" s="10">
        <f aca="true" t="shared" si="37" ref="S160:S223">IF(O160&lt;0,0,IF(R160="OK",MIN(O160:Q160),0))</f>
        <v>1.3578972615860718</v>
      </c>
      <c r="T160" s="10">
        <f aca="true" t="shared" si="38" ref="T160:T223">T159+S160*($B$18/60)</f>
        <v>671.8911263603842</v>
      </c>
    </row>
    <row r="161" spans="1:20" ht="12.75">
      <c r="A161">
        <v>136</v>
      </c>
      <c r="B161" s="19">
        <v>2315</v>
      </c>
      <c r="D161" s="8">
        <v>0.275</v>
      </c>
      <c r="E161" s="8">
        <v>0.244</v>
      </c>
      <c r="F161" s="8">
        <v>0.379</v>
      </c>
      <c r="G161" s="8">
        <v>6</v>
      </c>
      <c r="H161" s="12">
        <f t="shared" si="26"/>
        <v>0.8430913348946135</v>
      </c>
      <c r="I161" s="12">
        <f t="shared" si="27"/>
        <v>0.13759875000000002</v>
      </c>
      <c r="J161" s="12">
        <f t="shared" si="28"/>
        <v>0.6970896302364946</v>
      </c>
      <c r="K161" s="12">
        <f t="shared" si="29"/>
        <v>0.00840295465811891</v>
      </c>
      <c r="L161" s="12">
        <f t="shared" si="30"/>
        <v>7.7875</v>
      </c>
      <c r="M161" s="10">
        <f t="shared" si="31"/>
        <v>2.534871382678162</v>
      </c>
      <c r="N161" s="12">
        <f t="shared" si="32"/>
        <v>2.565427581434958</v>
      </c>
      <c r="O161" s="10">
        <f t="shared" si="33"/>
        <v>0.9279770531973683</v>
      </c>
      <c r="P161">
        <f t="shared" si="34"/>
      </c>
      <c r="Q161">
        <f t="shared" si="35"/>
      </c>
      <c r="R161" t="str">
        <f t="shared" si="36"/>
        <v>OK</v>
      </c>
      <c r="S161" s="10">
        <f t="shared" si="37"/>
        <v>0.9279770531973683</v>
      </c>
      <c r="T161" s="10">
        <f t="shared" si="38"/>
        <v>672.1231206236836</v>
      </c>
    </row>
    <row r="162" spans="1:20" ht="12.75">
      <c r="A162">
        <v>136</v>
      </c>
      <c r="B162" s="19">
        <v>2330</v>
      </c>
      <c r="D162" s="8">
        <v>0.279</v>
      </c>
      <c r="E162" s="8">
        <v>0.238</v>
      </c>
      <c r="F162" s="8">
        <v>0.373</v>
      </c>
      <c r="G162" s="8">
        <v>6</v>
      </c>
      <c r="H162" s="12">
        <f t="shared" si="26"/>
        <v>0.8430913348946135</v>
      </c>
      <c r="I162" s="12">
        <f t="shared" si="27"/>
        <v>0.13759875000000002</v>
      </c>
      <c r="J162" s="12">
        <f t="shared" si="28"/>
        <v>0.7072291157672073</v>
      </c>
      <c r="K162" s="12">
        <f t="shared" si="29"/>
        <v>-0.0017365308725937334</v>
      </c>
      <c r="L162" s="12">
        <f t="shared" si="30"/>
        <v>7.637499999999999</v>
      </c>
      <c r="M162" s="10">
        <f t="shared" si="31"/>
        <v>2.534871382678162</v>
      </c>
      <c r="N162" s="12">
        <f t="shared" si="32"/>
        <v>2.5286472576867864</v>
      </c>
      <c r="O162" s="10">
        <f t="shared" si="33"/>
        <v>-0.19553952787328477</v>
      </c>
      <c r="P162">
        <f t="shared" si="34"/>
        <v>0</v>
      </c>
      <c r="Q162">
        <f t="shared" si="35"/>
      </c>
      <c r="R162" t="str">
        <f t="shared" si="36"/>
        <v>OK</v>
      </c>
      <c r="S162" s="10">
        <f t="shared" si="37"/>
        <v>0</v>
      </c>
      <c r="T162" s="10">
        <f t="shared" si="38"/>
        <v>672.1231206236836</v>
      </c>
    </row>
    <row r="163" spans="1:20" ht="12.75">
      <c r="A163">
        <v>136</v>
      </c>
      <c r="B163" s="19">
        <v>2345</v>
      </c>
      <c r="D163" s="8">
        <v>0.286</v>
      </c>
      <c r="E163" s="8">
        <v>0.227</v>
      </c>
      <c r="F163" s="8">
        <v>0.364</v>
      </c>
      <c r="G163" s="8">
        <v>6.002</v>
      </c>
      <c r="H163" s="12">
        <f t="shared" si="26"/>
        <v>0.8436534894613582</v>
      </c>
      <c r="I163" s="12">
        <f t="shared" si="27"/>
        <v>0.13963725</v>
      </c>
      <c r="J163" s="12">
        <f t="shared" si="28"/>
        <v>0.7249732154459543</v>
      </c>
      <c r="K163" s="12">
        <f t="shared" si="29"/>
        <v>-0.020956975984596005</v>
      </c>
      <c r="L163" s="12">
        <f t="shared" si="30"/>
        <v>7.387499999999999</v>
      </c>
      <c r="M163" s="10">
        <f t="shared" si="31"/>
        <v>2.534871382678162</v>
      </c>
      <c r="N163" s="12">
        <f t="shared" si="32"/>
        <v>2.461595242871882</v>
      </c>
      <c r="O163" s="10">
        <f t="shared" si="33"/>
        <v>-2.4396886097497053</v>
      </c>
      <c r="P163">
        <f t="shared" si="34"/>
        <v>0</v>
      </c>
      <c r="Q163">
        <f t="shared" si="35"/>
      </c>
      <c r="R163" t="str">
        <f t="shared" si="36"/>
        <v>OK</v>
      </c>
      <c r="S163" s="10">
        <f t="shared" si="37"/>
        <v>0</v>
      </c>
      <c r="T163" s="10">
        <f t="shared" si="38"/>
        <v>672.1231206236836</v>
      </c>
    </row>
    <row r="164" spans="1:20" ht="12.75">
      <c r="A164">
        <v>137</v>
      </c>
      <c r="B164" s="19">
        <v>0</v>
      </c>
      <c r="D164" s="8">
        <v>0.291</v>
      </c>
      <c r="E164" s="8">
        <v>0.214</v>
      </c>
      <c r="F164" s="8">
        <v>0.353</v>
      </c>
      <c r="G164" s="8">
        <v>6</v>
      </c>
      <c r="H164" s="12">
        <f t="shared" si="26"/>
        <v>0.8430913348946135</v>
      </c>
      <c r="I164" s="12">
        <f t="shared" si="27"/>
        <v>0.14167575</v>
      </c>
      <c r="J164" s="12">
        <f t="shared" si="28"/>
        <v>0.6042452294469819</v>
      </c>
      <c r="K164" s="12">
        <f t="shared" si="29"/>
        <v>0.09717035544763164</v>
      </c>
      <c r="L164" s="12">
        <f t="shared" si="30"/>
        <v>7.0874999999999995</v>
      </c>
      <c r="M164" s="10">
        <f t="shared" si="31"/>
        <v>2.0764440874466734</v>
      </c>
      <c r="N164" s="12">
        <f t="shared" si="32"/>
        <v>2.4103628346893937</v>
      </c>
      <c r="O164" s="10">
        <f t="shared" si="33"/>
        <v>11.790819641906175</v>
      </c>
      <c r="P164">
        <f t="shared" si="34"/>
      </c>
      <c r="Q164">
        <f t="shared" si="35"/>
      </c>
      <c r="R164" t="str">
        <f t="shared" si="36"/>
        <v>OK</v>
      </c>
      <c r="S164" s="10">
        <f t="shared" si="37"/>
        <v>11.790819641906175</v>
      </c>
      <c r="T164" s="10">
        <f t="shared" si="38"/>
        <v>675.0708255341601</v>
      </c>
    </row>
    <row r="165" spans="1:20" ht="12.75">
      <c r="A165">
        <v>137</v>
      </c>
      <c r="B165" s="19">
        <v>15</v>
      </c>
      <c r="D165" s="8">
        <v>0.297</v>
      </c>
      <c r="E165" s="8">
        <v>0.201</v>
      </c>
      <c r="F165" s="8">
        <v>0.341</v>
      </c>
      <c r="G165" s="8">
        <v>6.002</v>
      </c>
      <c r="H165" s="12">
        <f t="shared" si="26"/>
        <v>0.8436534894613582</v>
      </c>
      <c r="I165" s="12">
        <f t="shared" si="27"/>
        <v>0.14269500000000002</v>
      </c>
      <c r="J165" s="12">
        <f t="shared" si="28"/>
        <v>0.6167038939716619</v>
      </c>
      <c r="K165" s="12">
        <f t="shared" si="29"/>
        <v>0.08425459548969627</v>
      </c>
      <c r="L165" s="12">
        <f t="shared" si="30"/>
        <v>6.775</v>
      </c>
      <c r="M165" s="10">
        <f t="shared" si="31"/>
        <v>2.0764440874466734</v>
      </c>
      <c r="N165" s="12">
        <f t="shared" si="32"/>
        <v>2.360129594145987</v>
      </c>
      <c r="O165" s="10">
        <f t="shared" si="33"/>
        <v>10.695167118753131</v>
      </c>
      <c r="P165">
        <f t="shared" si="34"/>
      </c>
      <c r="Q165">
        <f t="shared" si="35"/>
      </c>
      <c r="R165" t="str">
        <f t="shared" si="36"/>
        <v>OK</v>
      </c>
      <c r="S165" s="10">
        <f t="shared" si="37"/>
        <v>10.695167118753131</v>
      </c>
      <c r="T165" s="10">
        <f t="shared" si="38"/>
        <v>677.7446173138484</v>
      </c>
    </row>
    <row r="166" spans="1:20" ht="12.75">
      <c r="A166">
        <v>137</v>
      </c>
      <c r="B166" s="19">
        <v>30</v>
      </c>
      <c r="D166" s="8">
        <v>0.301</v>
      </c>
      <c r="E166" s="8">
        <v>0.187</v>
      </c>
      <c r="F166" s="8">
        <v>0.329</v>
      </c>
      <c r="G166" s="8">
        <v>6</v>
      </c>
      <c r="H166" s="12">
        <f t="shared" si="26"/>
        <v>0.8430913348946135</v>
      </c>
      <c r="I166" s="12">
        <f t="shared" si="27"/>
        <v>0.14473350000000001</v>
      </c>
      <c r="J166" s="12">
        <f t="shared" si="28"/>
        <v>0.6250096703214487</v>
      </c>
      <c r="K166" s="12">
        <f t="shared" si="29"/>
        <v>0.07334816457316484</v>
      </c>
      <c r="L166" s="12">
        <f t="shared" si="30"/>
        <v>6.45</v>
      </c>
      <c r="M166" s="10">
        <f t="shared" si="31"/>
        <v>2.0764440874466734</v>
      </c>
      <c r="N166" s="12">
        <f t="shared" si="32"/>
        <v>2.3201256973242974</v>
      </c>
      <c r="O166" s="10">
        <f t="shared" si="33"/>
        <v>9.779863941576885</v>
      </c>
      <c r="P166">
        <f t="shared" si="34"/>
      </c>
      <c r="Q166">
        <f t="shared" si="35"/>
      </c>
      <c r="R166" t="str">
        <f t="shared" si="36"/>
        <v>OK</v>
      </c>
      <c r="S166" s="10">
        <f t="shared" si="37"/>
        <v>9.779863941576885</v>
      </c>
      <c r="T166" s="10">
        <f t="shared" si="38"/>
        <v>680.1895832992426</v>
      </c>
    </row>
    <row r="167" spans="1:20" ht="12.75">
      <c r="A167">
        <v>137</v>
      </c>
      <c r="B167" s="19">
        <v>45</v>
      </c>
      <c r="D167" s="8">
        <v>0.305</v>
      </c>
      <c r="E167" s="8">
        <v>0.173</v>
      </c>
      <c r="F167" s="8">
        <v>0.317</v>
      </c>
      <c r="G167" s="8">
        <v>5.999</v>
      </c>
      <c r="H167" s="12">
        <f t="shared" si="26"/>
        <v>0.8428103278688523</v>
      </c>
      <c r="I167" s="12">
        <f t="shared" si="27"/>
        <v>0.146772</v>
      </c>
      <c r="J167" s="12">
        <f t="shared" si="28"/>
        <v>0.6333154466712354</v>
      </c>
      <c r="K167" s="12">
        <f t="shared" si="29"/>
        <v>0.06272288119761693</v>
      </c>
      <c r="L167" s="12">
        <f t="shared" si="30"/>
        <v>6.125</v>
      </c>
      <c r="M167" s="10">
        <f t="shared" si="31"/>
        <v>2.0764440874466734</v>
      </c>
      <c r="N167" s="12">
        <f t="shared" si="32"/>
        <v>2.282092878258532</v>
      </c>
      <c r="O167" s="10">
        <f t="shared" si="33"/>
        <v>8.806902398136488</v>
      </c>
      <c r="P167">
        <f t="shared" si="34"/>
      </c>
      <c r="Q167">
        <f t="shared" si="35"/>
      </c>
      <c r="R167" t="str">
        <f t="shared" si="36"/>
        <v>OK</v>
      </c>
      <c r="S167" s="10">
        <f t="shared" si="37"/>
        <v>8.806902398136488</v>
      </c>
      <c r="T167" s="10">
        <f t="shared" si="38"/>
        <v>682.3913088987767</v>
      </c>
    </row>
    <row r="168" spans="1:20" ht="12.75">
      <c r="A168">
        <v>137</v>
      </c>
      <c r="B168" s="19">
        <v>100</v>
      </c>
      <c r="D168" s="8">
        <v>0.308</v>
      </c>
      <c r="E168" s="8">
        <v>0.16</v>
      </c>
      <c r="F168" s="8">
        <v>0.304</v>
      </c>
      <c r="G168" s="8">
        <v>5.999</v>
      </c>
      <c r="H168" s="12">
        <f t="shared" si="26"/>
        <v>0.8428103278688523</v>
      </c>
      <c r="I168" s="12">
        <f t="shared" si="27"/>
        <v>0.14677199999999999</v>
      </c>
      <c r="J168" s="12">
        <f t="shared" si="28"/>
        <v>0.6395447789335754</v>
      </c>
      <c r="K168" s="12">
        <f t="shared" si="29"/>
        <v>0.056493548935276916</v>
      </c>
      <c r="L168" s="12">
        <f t="shared" si="30"/>
        <v>5.8</v>
      </c>
      <c r="M168" s="10">
        <f t="shared" si="31"/>
        <v>2.0764440874466734</v>
      </c>
      <c r="N168" s="12">
        <f t="shared" si="32"/>
        <v>2.2598647008728974</v>
      </c>
      <c r="O168" s="10">
        <f t="shared" si="33"/>
        <v>8.376722744410635</v>
      </c>
      <c r="P168">
        <f t="shared" si="34"/>
      </c>
      <c r="Q168">
        <f t="shared" si="35"/>
      </c>
      <c r="R168" t="str">
        <f t="shared" si="36"/>
        <v>OK</v>
      </c>
      <c r="S168" s="10">
        <f t="shared" si="37"/>
        <v>8.376722744410635</v>
      </c>
      <c r="T168" s="10">
        <f t="shared" si="38"/>
        <v>684.4854895848794</v>
      </c>
    </row>
    <row r="169" spans="1:20" ht="12.75">
      <c r="A169">
        <v>137</v>
      </c>
      <c r="B169" s="19">
        <v>115</v>
      </c>
      <c r="D169" s="8">
        <v>0.311</v>
      </c>
      <c r="E169" s="8">
        <v>0.148</v>
      </c>
      <c r="F169" s="8">
        <v>0.294</v>
      </c>
      <c r="G169" s="8">
        <v>6.002</v>
      </c>
      <c r="H169" s="12">
        <f t="shared" si="26"/>
        <v>0.8436534894613582</v>
      </c>
      <c r="I169" s="12">
        <f t="shared" si="27"/>
        <v>0.14881049999999998</v>
      </c>
      <c r="J169" s="12">
        <f t="shared" si="28"/>
        <v>0.6457741111959154</v>
      </c>
      <c r="K169" s="12">
        <f t="shared" si="29"/>
        <v>0.04906887826544282</v>
      </c>
      <c r="L169" s="12">
        <f t="shared" si="30"/>
        <v>5.5249999999999995</v>
      </c>
      <c r="M169" s="10">
        <f t="shared" si="31"/>
        <v>2.0764440874466734</v>
      </c>
      <c r="N169" s="12">
        <f t="shared" si="32"/>
        <v>2.2342218310654607</v>
      </c>
      <c r="O169" s="10">
        <f t="shared" si="33"/>
        <v>7.637955510205065</v>
      </c>
      <c r="P169">
        <f t="shared" si="34"/>
      </c>
      <c r="Q169">
        <f t="shared" si="35"/>
      </c>
      <c r="R169" t="str">
        <f t="shared" si="36"/>
        <v>OK</v>
      </c>
      <c r="S169" s="10">
        <f t="shared" si="37"/>
        <v>7.637955510205065</v>
      </c>
      <c r="T169" s="10">
        <f t="shared" si="38"/>
        <v>686.3949784624306</v>
      </c>
    </row>
    <row r="170" spans="1:20" ht="12.75">
      <c r="A170">
        <v>137</v>
      </c>
      <c r="B170" s="19">
        <v>130</v>
      </c>
      <c r="D170" s="8">
        <v>0.313</v>
      </c>
      <c r="E170" s="8">
        <v>0.137</v>
      </c>
      <c r="F170" s="8">
        <v>0.284</v>
      </c>
      <c r="G170" s="8">
        <v>5.995</v>
      </c>
      <c r="H170" s="12">
        <f t="shared" si="26"/>
        <v>0.8416867681498829</v>
      </c>
      <c r="I170" s="12">
        <f t="shared" si="27"/>
        <v>0.14982974999999996</v>
      </c>
      <c r="J170" s="12">
        <f t="shared" si="28"/>
        <v>0.6499269993708088</v>
      </c>
      <c r="K170" s="12">
        <f t="shared" si="29"/>
        <v>0.041930018779074096</v>
      </c>
      <c r="L170" s="12">
        <f t="shared" si="30"/>
        <v>5.262499999999999</v>
      </c>
      <c r="M170" s="10">
        <f t="shared" si="31"/>
        <v>2.0764440874466734</v>
      </c>
      <c r="N170" s="12">
        <f t="shared" si="32"/>
        <v>2.2104058087855685</v>
      </c>
      <c r="O170" s="10">
        <f t="shared" si="33"/>
        <v>6.852297732841709</v>
      </c>
      <c r="P170">
        <f t="shared" si="34"/>
      </c>
      <c r="Q170">
        <f t="shared" si="35"/>
      </c>
      <c r="R170" t="str">
        <f t="shared" si="36"/>
        <v>OK</v>
      </c>
      <c r="S170" s="10">
        <f t="shared" si="37"/>
        <v>6.852297732841709</v>
      </c>
      <c r="T170" s="10">
        <f t="shared" si="38"/>
        <v>688.108052895641</v>
      </c>
    </row>
    <row r="171" spans="1:20" ht="12.75">
      <c r="A171">
        <v>137</v>
      </c>
      <c r="B171" s="19">
        <v>145</v>
      </c>
      <c r="D171" s="8">
        <v>0.316</v>
      </c>
      <c r="E171" s="8">
        <v>0.127</v>
      </c>
      <c r="F171" s="8">
        <v>0.274</v>
      </c>
      <c r="G171" s="8">
        <v>5.999</v>
      </c>
      <c r="H171" s="12">
        <f t="shared" si="26"/>
        <v>0.8428103278688523</v>
      </c>
      <c r="I171" s="12">
        <f t="shared" si="27"/>
        <v>0.14982975</v>
      </c>
      <c r="J171" s="12">
        <f t="shared" si="28"/>
        <v>0.6561563316331488</v>
      </c>
      <c r="K171" s="12">
        <f t="shared" si="29"/>
        <v>0.03682424623570357</v>
      </c>
      <c r="L171" s="12">
        <f t="shared" si="30"/>
        <v>5.0125</v>
      </c>
      <c r="M171" s="10">
        <f t="shared" si="31"/>
        <v>2.0764440874466734</v>
      </c>
      <c r="N171" s="12">
        <f t="shared" si="32"/>
        <v>2.1929765122432037</v>
      </c>
      <c r="O171" s="10">
        <f t="shared" si="33"/>
        <v>6.318045614512827</v>
      </c>
      <c r="P171">
        <f t="shared" si="34"/>
      </c>
      <c r="Q171">
        <f t="shared" si="35"/>
      </c>
      <c r="R171" t="str">
        <f t="shared" si="36"/>
        <v>OK</v>
      </c>
      <c r="S171" s="10">
        <f t="shared" si="37"/>
        <v>6.318045614512827</v>
      </c>
      <c r="T171" s="10">
        <f t="shared" si="38"/>
        <v>689.6875642992692</v>
      </c>
    </row>
    <row r="172" spans="1:20" ht="12.75">
      <c r="A172">
        <v>137</v>
      </c>
      <c r="B172" s="19">
        <v>200</v>
      </c>
      <c r="D172" s="8">
        <v>0.318</v>
      </c>
      <c r="E172" s="8">
        <v>0.117</v>
      </c>
      <c r="F172" s="8">
        <v>0.266</v>
      </c>
      <c r="G172" s="8">
        <v>5.995</v>
      </c>
      <c r="H172" s="12">
        <f t="shared" si="26"/>
        <v>0.8416867681498829</v>
      </c>
      <c r="I172" s="12">
        <f t="shared" si="27"/>
        <v>0.15186825</v>
      </c>
      <c r="J172" s="12">
        <f t="shared" si="28"/>
        <v>0.6603092198080421</v>
      </c>
      <c r="K172" s="12">
        <f t="shared" si="29"/>
        <v>0.029509298341840684</v>
      </c>
      <c r="L172" s="12">
        <f t="shared" si="30"/>
        <v>4.7875</v>
      </c>
      <c r="M172" s="10">
        <f t="shared" si="31"/>
        <v>2.0764440874466734</v>
      </c>
      <c r="N172" s="12">
        <f t="shared" si="32"/>
        <v>2.169240623112839</v>
      </c>
      <c r="O172" s="10">
        <f t="shared" si="33"/>
        <v>5.300945912241425</v>
      </c>
      <c r="P172">
        <f t="shared" si="34"/>
      </c>
      <c r="Q172">
        <f t="shared" si="35"/>
      </c>
      <c r="R172" t="str">
        <f t="shared" si="36"/>
        <v>OK</v>
      </c>
      <c r="S172" s="10">
        <f t="shared" si="37"/>
        <v>5.300945912241425</v>
      </c>
      <c r="T172" s="10">
        <f t="shared" si="38"/>
        <v>691.0128007773295</v>
      </c>
    </row>
    <row r="173" spans="1:20" ht="12.75">
      <c r="A173">
        <v>137</v>
      </c>
      <c r="B173" s="19">
        <v>215</v>
      </c>
      <c r="D173" s="8">
        <v>0.32</v>
      </c>
      <c r="E173" s="8">
        <v>0.109</v>
      </c>
      <c r="F173" s="8">
        <v>0.258</v>
      </c>
      <c r="G173" s="8">
        <v>5.997</v>
      </c>
      <c r="H173" s="12">
        <f t="shared" si="26"/>
        <v>0.8422484543325526</v>
      </c>
      <c r="I173" s="12">
        <f t="shared" si="27"/>
        <v>0.15186825</v>
      </c>
      <c r="J173" s="12">
        <f t="shared" si="28"/>
        <v>0.6644621079829355</v>
      </c>
      <c r="K173" s="12">
        <f t="shared" si="29"/>
        <v>0.02591809634961706</v>
      </c>
      <c r="L173" s="12">
        <f t="shared" si="30"/>
        <v>4.5874999999999995</v>
      </c>
      <c r="M173" s="10">
        <f t="shared" si="31"/>
        <v>2.0764440874466734</v>
      </c>
      <c r="N173" s="12">
        <f t="shared" si="32"/>
        <v>2.1574381385392267</v>
      </c>
      <c r="O173" s="10">
        <f t="shared" si="33"/>
        <v>4.858814283429332</v>
      </c>
      <c r="P173">
        <f t="shared" si="34"/>
      </c>
      <c r="Q173">
        <f t="shared" si="35"/>
      </c>
      <c r="R173" t="str">
        <f t="shared" si="36"/>
        <v>OK</v>
      </c>
      <c r="S173" s="10">
        <f t="shared" si="37"/>
        <v>4.858814283429332</v>
      </c>
      <c r="T173" s="10">
        <f t="shared" si="38"/>
        <v>692.2275043481868</v>
      </c>
    </row>
    <row r="174" spans="1:20" ht="12.75">
      <c r="A174">
        <v>137</v>
      </c>
      <c r="B174" s="19">
        <v>230</v>
      </c>
      <c r="D174" s="8">
        <v>0.321</v>
      </c>
      <c r="E174" s="8">
        <v>0.101</v>
      </c>
      <c r="F174" s="8">
        <v>0.251</v>
      </c>
      <c r="G174" s="8">
        <v>5.995</v>
      </c>
      <c r="H174" s="12">
        <f t="shared" si="26"/>
        <v>0.8416867681498829</v>
      </c>
      <c r="I174" s="12">
        <f t="shared" si="27"/>
        <v>0.15288749999999998</v>
      </c>
      <c r="J174" s="12">
        <f t="shared" si="28"/>
        <v>0.6665385520703822</v>
      </c>
      <c r="K174" s="12">
        <f t="shared" si="29"/>
        <v>0.022260716079500753</v>
      </c>
      <c r="L174" s="12">
        <f t="shared" si="30"/>
        <v>4.3999999999999995</v>
      </c>
      <c r="M174" s="10">
        <f t="shared" si="31"/>
        <v>2.0764440874466734</v>
      </c>
      <c r="N174" s="12">
        <f t="shared" si="32"/>
        <v>2.1457921126164576</v>
      </c>
      <c r="O174" s="10">
        <f t="shared" si="33"/>
        <v>4.351006487328037</v>
      </c>
      <c r="P174">
        <f t="shared" si="34"/>
      </c>
      <c r="Q174">
        <f t="shared" si="35"/>
      </c>
      <c r="R174" t="str">
        <f t="shared" si="36"/>
        <v>OK</v>
      </c>
      <c r="S174" s="10">
        <f t="shared" si="37"/>
        <v>4.351006487328037</v>
      </c>
      <c r="T174" s="10">
        <f t="shared" si="38"/>
        <v>693.3152559700188</v>
      </c>
    </row>
    <row r="175" spans="1:20" ht="12.75">
      <c r="A175">
        <v>137</v>
      </c>
      <c r="B175" s="19">
        <v>245</v>
      </c>
      <c r="D175" s="8">
        <v>0.323</v>
      </c>
      <c r="E175" s="8">
        <v>0.094</v>
      </c>
      <c r="F175" s="8">
        <v>0.244</v>
      </c>
      <c r="G175" s="8">
        <v>5.998</v>
      </c>
      <c r="H175" s="12">
        <f t="shared" si="26"/>
        <v>0.8425293676814989</v>
      </c>
      <c r="I175" s="12">
        <f t="shared" si="27"/>
        <v>0.15288749999999998</v>
      </c>
      <c r="J175" s="12">
        <f t="shared" si="28"/>
        <v>0.6706914402452755</v>
      </c>
      <c r="K175" s="12">
        <f t="shared" si="29"/>
        <v>0.018950427436223438</v>
      </c>
      <c r="L175" s="12">
        <f t="shared" si="30"/>
        <v>4.225</v>
      </c>
      <c r="M175" s="10">
        <f t="shared" si="31"/>
        <v>2.0764440874466734</v>
      </c>
      <c r="N175" s="12">
        <f t="shared" si="32"/>
        <v>2.1351141414287893</v>
      </c>
      <c r="O175" s="10">
        <f t="shared" si="33"/>
        <v>3.8574079713671883</v>
      </c>
      <c r="P175">
        <f t="shared" si="34"/>
      </c>
      <c r="Q175">
        <f t="shared" si="35"/>
      </c>
      <c r="R175" t="str">
        <f t="shared" si="36"/>
        <v>OK</v>
      </c>
      <c r="S175" s="10">
        <f t="shared" si="37"/>
        <v>3.8574079713671883</v>
      </c>
      <c r="T175" s="10">
        <f t="shared" si="38"/>
        <v>694.2796079628606</v>
      </c>
    </row>
    <row r="176" spans="1:20" ht="12.75">
      <c r="A176">
        <v>137</v>
      </c>
      <c r="B176" s="19">
        <v>300</v>
      </c>
      <c r="D176" s="8">
        <v>0.324</v>
      </c>
      <c r="E176" s="8">
        <v>0.087</v>
      </c>
      <c r="F176" s="8">
        <v>0.238</v>
      </c>
      <c r="G176" s="8">
        <v>5.994</v>
      </c>
      <c r="H176" s="12">
        <f t="shared" si="26"/>
        <v>0.8414059953161591</v>
      </c>
      <c r="I176" s="12">
        <f t="shared" si="27"/>
        <v>0.15390674999999998</v>
      </c>
      <c r="J176" s="12">
        <f t="shared" si="28"/>
        <v>0.6727678843327222</v>
      </c>
      <c r="K176" s="12">
        <f t="shared" si="29"/>
        <v>0.01473136098343697</v>
      </c>
      <c r="L176" s="12">
        <f t="shared" si="30"/>
        <v>4.062499999999999</v>
      </c>
      <c r="M176" s="10">
        <f t="shared" si="31"/>
        <v>2.0764440874466734</v>
      </c>
      <c r="N176" s="12">
        <f t="shared" si="32"/>
        <v>2.1219112509757996</v>
      </c>
      <c r="O176" s="10">
        <f t="shared" si="33"/>
        <v>3.1185504525927805</v>
      </c>
      <c r="P176">
        <f t="shared" si="34"/>
      </c>
      <c r="Q176">
        <f t="shared" si="35"/>
      </c>
      <c r="R176" t="str">
        <f t="shared" si="36"/>
        <v>OK</v>
      </c>
      <c r="S176" s="10">
        <f t="shared" si="37"/>
        <v>3.1185504525927805</v>
      </c>
      <c r="T176" s="10">
        <f t="shared" si="38"/>
        <v>695.0592455760088</v>
      </c>
    </row>
    <row r="177" spans="1:20" ht="12.75">
      <c r="A177">
        <v>137</v>
      </c>
      <c r="B177" s="19">
        <v>315</v>
      </c>
      <c r="D177" s="8">
        <v>0.325</v>
      </c>
      <c r="E177" s="8">
        <v>0.082</v>
      </c>
      <c r="F177" s="8">
        <v>0.233</v>
      </c>
      <c r="G177" s="8">
        <v>5.994</v>
      </c>
      <c r="H177" s="12">
        <f t="shared" si="26"/>
        <v>0.8414059953161591</v>
      </c>
      <c r="I177" s="12">
        <f t="shared" si="27"/>
        <v>0.15390675</v>
      </c>
      <c r="J177" s="12">
        <f t="shared" si="28"/>
        <v>0.6748443284201688</v>
      </c>
      <c r="K177" s="12">
        <f t="shared" si="29"/>
        <v>0.012654916895990298</v>
      </c>
      <c r="L177" s="12">
        <f t="shared" si="30"/>
        <v>3.9375</v>
      </c>
      <c r="M177" s="10">
        <f t="shared" si="31"/>
        <v>2.0764440874466734</v>
      </c>
      <c r="N177" s="12">
        <f t="shared" si="32"/>
        <v>2.1153822932804895</v>
      </c>
      <c r="O177" s="10">
        <f t="shared" si="33"/>
        <v>2.764025258833455</v>
      </c>
      <c r="P177">
        <f t="shared" si="34"/>
      </c>
      <c r="Q177">
        <f t="shared" si="35"/>
      </c>
      <c r="R177" t="str">
        <f t="shared" si="36"/>
        <v>OK</v>
      </c>
      <c r="S177" s="10">
        <f t="shared" si="37"/>
        <v>2.764025258833455</v>
      </c>
      <c r="T177" s="10">
        <f t="shared" si="38"/>
        <v>695.7502518907172</v>
      </c>
    </row>
    <row r="178" spans="1:20" ht="12.75">
      <c r="A178">
        <v>137</v>
      </c>
      <c r="B178" s="19">
        <v>330</v>
      </c>
      <c r="D178" s="8">
        <v>0.326</v>
      </c>
      <c r="E178" s="8">
        <v>0.077</v>
      </c>
      <c r="F178" s="8">
        <v>0.229</v>
      </c>
      <c r="G178" s="8">
        <v>5.997</v>
      </c>
      <c r="H178" s="12">
        <f t="shared" si="26"/>
        <v>0.8422484543325526</v>
      </c>
      <c r="I178" s="12">
        <f t="shared" si="27"/>
        <v>0.15492600000000004</v>
      </c>
      <c r="J178" s="12">
        <f t="shared" si="28"/>
        <v>0.6769207725076155</v>
      </c>
      <c r="K178" s="12">
        <f t="shared" si="29"/>
        <v>0.010401681824937059</v>
      </c>
      <c r="L178" s="12">
        <f t="shared" si="30"/>
        <v>3.8249999999999997</v>
      </c>
      <c r="M178" s="10">
        <f t="shared" si="31"/>
        <v>2.0764440874466734</v>
      </c>
      <c r="N178" s="12">
        <f t="shared" si="32"/>
        <v>2.1083510869096704</v>
      </c>
      <c r="O178" s="10">
        <f t="shared" si="33"/>
        <v>2.3387047750062244</v>
      </c>
      <c r="P178">
        <f t="shared" si="34"/>
      </c>
      <c r="Q178">
        <f t="shared" si="35"/>
      </c>
      <c r="R178" t="str">
        <f t="shared" si="36"/>
        <v>OK</v>
      </c>
      <c r="S178" s="10">
        <f t="shared" si="37"/>
        <v>2.3387047750062244</v>
      </c>
      <c r="T178" s="10">
        <f t="shared" si="38"/>
        <v>696.3349280844687</v>
      </c>
    </row>
    <row r="179" spans="1:20" ht="12.75">
      <c r="A179">
        <v>137</v>
      </c>
      <c r="B179" s="19">
        <v>345</v>
      </c>
      <c r="D179" s="8">
        <v>0.328</v>
      </c>
      <c r="E179" s="8">
        <v>0.073</v>
      </c>
      <c r="F179" s="8">
        <v>0.225</v>
      </c>
      <c r="G179" s="8">
        <v>5.996</v>
      </c>
      <c r="H179" s="12">
        <f t="shared" si="26"/>
        <v>0.8419675878220142</v>
      </c>
      <c r="I179" s="12">
        <f t="shared" si="27"/>
        <v>0.15492600000000004</v>
      </c>
      <c r="J179" s="12">
        <f t="shared" si="28"/>
        <v>0.681073660682509</v>
      </c>
      <c r="K179" s="12">
        <f t="shared" si="29"/>
        <v>0.005967927139505225</v>
      </c>
      <c r="L179" s="12">
        <f t="shared" si="30"/>
        <v>3.7249999999999996</v>
      </c>
      <c r="M179" s="10">
        <f t="shared" si="31"/>
        <v>2.0764440874466734</v>
      </c>
      <c r="N179" s="12">
        <f t="shared" si="32"/>
        <v>2.0946389872622384</v>
      </c>
      <c r="O179" s="10">
        <f t="shared" si="33"/>
        <v>1.3778454677765009</v>
      </c>
      <c r="P179">
        <f t="shared" si="34"/>
      </c>
      <c r="Q179">
        <f t="shared" si="35"/>
      </c>
      <c r="R179" t="str">
        <f t="shared" si="36"/>
        <v>OK</v>
      </c>
      <c r="S179" s="10">
        <f t="shared" si="37"/>
        <v>1.3778454677765009</v>
      </c>
      <c r="T179" s="10">
        <f t="shared" si="38"/>
        <v>696.6793894514128</v>
      </c>
    </row>
    <row r="180" spans="1:20" ht="12.75">
      <c r="A180">
        <v>137</v>
      </c>
      <c r="B180" s="19">
        <v>400</v>
      </c>
      <c r="D180" s="8">
        <v>0.329</v>
      </c>
      <c r="E180" s="8">
        <v>0.068</v>
      </c>
      <c r="F180" s="8">
        <v>0.221</v>
      </c>
      <c r="G180" s="8">
        <v>5.995</v>
      </c>
      <c r="H180" s="12">
        <f t="shared" si="26"/>
        <v>0.8416867681498829</v>
      </c>
      <c r="I180" s="12">
        <f t="shared" si="27"/>
        <v>0.15594525</v>
      </c>
      <c r="J180" s="12">
        <f t="shared" si="28"/>
        <v>0.6831501047699556</v>
      </c>
      <c r="K180" s="12">
        <f t="shared" si="29"/>
        <v>0.0025914133799271877</v>
      </c>
      <c r="L180" s="12">
        <f t="shared" si="30"/>
        <v>3.6125000000000003</v>
      </c>
      <c r="M180" s="10">
        <f t="shared" si="31"/>
        <v>2.0764440874466734</v>
      </c>
      <c r="N180" s="12">
        <f t="shared" si="32"/>
        <v>2.0843207238598263</v>
      </c>
      <c r="O180" s="10">
        <f t="shared" si="33"/>
        <v>0.6169246420503921</v>
      </c>
      <c r="P180">
        <f t="shared" si="34"/>
      </c>
      <c r="Q180">
        <f t="shared" si="35"/>
      </c>
      <c r="R180" t="str">
        <f t="shared" si="36"/>
        <v>OK</v>
      </c>
      <c r="S180" s="10">
        <f t="shared" si="37"/>
        <v>0.6169246420503921</v>
      </c>
      <c r="T180" s="10">
        <f t="shared" si="38"/>
        <v>696.8336206119254</v>
      </c>
    </row>
    <row r="181" spans="1:20" ht="12.75">
      <c r="A181">
        <v>137</v>
      </c>
      <c r="B181" s="19">
        <v>415</v>
      </c>
      <c r="D181" s="8">
        <v>0.33</v>
      </c>
      <c r="E181" s="8">
        <v>0.065</v>
      </c>
      <c r="F181" s="8">
        <v>0.217</v>
      </c>
      <c r="G181" s="8">
        <v>5.995</v>
      </c>
      <c r="H181" s="12">
        <f t="shared" si="26"/>
        <v>0.8416867681498829</v>
      </c>
      <c r="I181" s="12">
        <f t="shared" si="27"/>
        <v>0.154926</v>
      </c>
      <c r="J181" s="12">
        <f t="shared" si="28"/>
        <v>0.6852265488574023</v>
      </c>
      <c r="K181" s="12">
        <f t="shared" si="29"/>
        <v>0.0015342192924805431</v>
      </c>
      <c r="L181" s="12">
        <f t="shared" si="30"/>
        <v>3.5250000000000004</v>
      </c>
      <c r="M181" s="10">
        <f t="shared" si="31"/>
        <v>2.0764440874466734</v>
      </c>
      <c r="N181" s="12">
        <f t="shared" si="32"/>
        <v>2.0810932368178268</v>
      </c>
      <c r="O181" s="10">
        <f t="shared" si="33"/>
        <v>0.3743101424152751</v>
      </c>
      <c r="P181">
        <f t="shared" si="34"/>
      </c>
      <c r="Q181">
        <f t="shared" si="35"/>
      </c>
      <c r="R181" t="str">
        <f t="shared" si="36"/>
        <v>OK</v>
      </c>
      <c r="S181" s="10">
        <f t="shared" si="37"/>
        <v>0.3743101424152751</v>
      </c>
      <c r="T181" s="10">
        <f t="shared" si="38"/>
        <v>696.9271981475292</v>
      </c>
    </row>
    <row r="182" spans="1:20" ht="12.75">
      <c r="A182">
        <v>137</v>
      </c>
      <c r="B182" s="19">
        <v>430</v>
      </c>
      <c r="D182" s="8">
        <v>0.331</v>
      </c>
      <c r="E182" s="8">
        <v>0.061</v>
      </c>
      <c r="F182" s="8">
        <v>0.214</v>
      </c>
      <c r="G182" s="8">
        <v>5.996</v>
      </c>
      <c r="H182" s="12">
        <f t="shared" si="26"/>
        <v>0.8419675878220142</v>
      </c>
      <c r="I182" s="12">
        <f t="shared" si="27"/>
        <v>0.15594525</v>
      </c>
      <c r="J182" s="12">
        <f t="shared" si="28"/>
        <v>0.687302992944849</v>
      </c>
      <c r="K182" s="12">
        <f t="shared" si="29"/>
        <v>-0.0012806551228348173</v>
      </c>
      <c r="L182" s="12">
        <f t="shared" si="30"/>
        <v>3.4375</v>
      </c>
      <c r="M182" s="10">
        <f t="shared" si="31"/>
        <v>2.0764440874466734</v>
      </c>
      <c r="N182" s="12">
        <f t="shared" si="32"/>
        <v>2.072575038737203</v>
      </c>
      <c r="O182" s="10">
        <f t="shared" si="33"/>
        <v>-0.32040018709675316</v>
      </c>
      <c r="P182">
        <f t="shared" si="34"/>
        <v>0</v>
      </c>
      <c r="Q182">
        <f t="shared" si="35"/>
      </c>
      <c r="R182" t="str">
        <f t="shared" si="36"/>
        <v>OK</v>
      </c>
      <c r="S182" s="10">
        <f t="shared" si="37"/>
        <v>0</v>
      </c>
      <c r="T182" s="10">
        <f t="shared" si="38"/>
        <v>696.9271981475292</v>
      </c>
    </row>
    <row r="183" spans="1:20" ht="12.75">
      <c r="A183">
        <v>137</v>
      </c>
      <c r="B183" s="19">
        <v>445</v>
      </c>
      <c r="D183" s="8">
        <v>0.333</v>
      </c>
      <c r="E183" s="8">
        <v>0.058</v>
      </c>
      <c r="F183" s="8">
        <v>0.212</v>
      </c>
      <c r="G183" s="8">
        <v>5.995</v>
      </c>
      <c r="H183" s="12">
        <f t="shared" si="26"/>
        <v>0.8416867681498829</v>
      </c>
      <c r="I183" s="12">
        <f t="shared" si="27"/>
        <v>0.1569645</v>
      </c>
      <c r="J183" s="12">
        <f t="shared" si="28"/>
        <v>0.6914558811197423</v>
      </c>
      <c r="K183" s="12">
        <f t="shared" si="29"/>
        <v>-0.006733612969859526</v>
      </c>
      <c r="L183" s="12">
        <f t="shared" si="30"/>
        <v>3.375</v>
      </c>
      <c r="M183" s="10">
        <f t="shared" si="31"/>
        <v>2.0764440874466734</v>
      </c>
      <c r="N183" s="12">
        <f t="shared" si="32"/>
        <v>2.0562230274771256</v>
      </c>
      <c r="O183" s="10">
        <f t="shared" si="33"/>
        <v>-1.7158434068761335</v>
      </c>
      <c r="P183">
        <f t="shared" si="34"/>
        <v>0</v>
      </c>
      <c r="Q183">
        <f t="shared" si="35"/>
      </c>
      <c r="R183" t="str">
        <f t="shared" si="36"/>
        <v>OK</v>
      </c>
      <c r="S183" s="10">
        <f t="shared" si="37"/>
        <v>0</v>
      </c>
      <c r="T183" s="10">
        <f t="shared" si="38"/>
        <v>696.9271981475292</v>
      </c>
    </row>
    <row r="184" spans="1:20" ht="12.75">
      <c r="A184">
        <v>137</v>
      </c>
      <c r="B184" s="19">
        <v>500</v>
      </c>
      <c r="D184" s="8">
        <v>0.334</v>
      </c>
      <c r="E184" s="8">
        <v>0.056</v>
      </c>
      <c r="F184" s="8">
        <v>0.209</v>
      </c>
      <c r="G184" s="8">
        <v>5.995</v>
      </c>
      <c r="H184" s="12">
        <f t="shared" si="26"/>
        <v>0.8416867681498829</v>
      </c>
      <c r="I184" s="12">
        <f t="shared" si="27"/>
        <v>0.15594525</v>
      </c>
      <c r="J184" s="12">
        <f t="shared" si="28"/>
        <v>0.693532325207189</v>
      </c>
      <c r="K184" s="12">
        <f t="shared" si="29"/>
        <v>-0.0077908070573061705</v>
      </c>
      <c r="L184" s="12">
        <f t="shared" si="30"/>
        <v>3.3125</v>
      </c>
      <c r="M184" s="10">
        <f t="shared" si="31"/>
        <v>2.0764440874466734</v>
      </c>
      <c r="N184" s="12">
        <f t="shared" si="32"/>
        <v>2.0531183178140204</v>
      </c>
      <c r="O184" s="10">
        <f t="shared" si="33"/>
        <v>-2.022692382067969</v>
      </c>
      <c r="P184">
        <f t="shared" si="34"/>
        <v>0</v>
      </c>
      <c r="Q184">
        <f t="shared" si="35"/>
      </c>
      <c r="R184" t="str">
        <f t="shared" si="36"/>
        <v>OK</v>
      </c>
      <c r="S184" s="10">
        <f t="shared" si="37"/>
        <v>0</v>
      </c>
      <c r="T184" s="10">
        <f t="shared" si="38"/>
        <v>696.9271981475292</v>
      </c>
    </row>
    <row r="185" spans="1:20" ht="12.75">
      <c r="A185">
        <v>137</v>
      </c>
      <c r="B185" s="19">
        <v>515</v>
      </c>
      <c r="D185" s="8">
        <v>0.334</v>
      </c>
      <c r="E185" s="8">
        <v>0.053</v>
      </c>
      <c r="F185" s="8">
        <v>0.206</v>
      </c>
      <c r="G185" s="8">
        <v>5.993</v>
      </c>
      <c r="H185" s="12">
        <f t="shared" si="26"/>
        <v>0.8411252693208431</v>
      </c>
      <c r="I185" s="12">
        <f t="shared" si="27"/>
        <v>0.15594525</v>
      </c>
      <c r="J185" s="12">
        <f t="shared" si="28"/>
        <v>0.693532325207189</v>
      </c>
      <c r="K185" s="12">
        <f t="shared" si="29"/>
        <v>-0.008352305886345945</v>
      </c>
      <c r="L185" s="12">
        <f t="shared" si="30"/>
        <v>3.2375</v>
      </c>
      <c r="M185" s="10">
        <f t="shared" si="31"/>
        <v>2.0764440874466734</v>
      </c>
      <c r="N185" s="12">
        <f t="shared" si="32"/>
        <v>2.0514371835953384</v>
      </c>
      <c r="O185" s="10">
        <f t="shared" si="33"/>
        <v>-2.218706679248564</v>
      </c>
      <c r="P185">
        <f t="shared" si="34"/>
        <v>0</v>
      </c>
      <c r="Q185">
        <f t="shared" si="35"/>
      </c>
      <c r="R185" t="str">
        <f t="shared" si="36"/>
        <v>OK</v>
      </c>
      <c r="S185" s="10">
        <f t="shared" si="37"/>
        <v>0</v>
      </c>
      <c r="T185" s="10">
        <f t="shared" si="38"/>
        <v>696.9271981475292</v>
      </c>
    </row>
    <row r="186" spans="1:20" ht="12.75">
      <c r="A186">
        <v>137</v>
      </c>
      <c r="B186" s="19">
        <v>530</v>
      </c>
      <c r="D186" s="8">
        <v>0.335</v>
      </c>
      <c r="E186" s="8">
        <v>0.05</v>
      </c>
      <c r="F186" s="8">
        <v>0.204</v>
      </c>
      <c r="G186" s="8">
        <v>5.999</v>
      </c>
      <c r="H186" s="12">
        <f t="shared" si="26"/>
        <v>0.8428103278688523</v>
      </c>
      <c r="I186" s="12">
        <f t="shared" si="27"/>
        <v>0.15696449999999998</v>
      </c>
      <c r="J186" s="12">
        <f t="shared" si="28"/>
        <v>0.6956087692946357</v>
      </c>
      <c r="K186" s="12">
        <f t="shared" si="29"/>
        <v>-0.009762941425783267</v>
      </c>
      <c r="L186" s="12">
        <f t="shared" si="30"/>
        <v>3.175</v>
      </c>
      <c r="M186" s="10">
        <f t="shared" si="31"/>
        <v>2.0764440874466734</v>
      </c>
      <c r="N186" s="12">
        <f t="shared" si="32"/>
        <v>2.0473009787129923</v>
      </c>
      <c r="O186" s="10">
        <f t="shared" si="33"/>
        <v>-2.644479659067515</v>
      </c>
      <c r="P186">
        <f t="shared" si="34"/>
        <v>0</v>
      </c>
      <c r="Q186">
        <f t="shared" si="35"/>
      </c>
      <c r="R186" t="str">
        <f t="shared" si="36"/>
        <v>OK</v>
      </c>
      <c r="S186" s="10">
        <f t="shared" si="37"/>
        <v>0</v>
      </c>
      <c r="T186" s="10">
        <f t="shared" si="38"/>
        <v>696.9271981475292</v>
      </c>
    </row>
    <row r="187" spans="1:20" ht="12.75">
      <c r="A187">
        <v>137</v>
      </c>
      <c r="B187" s="19">
        <v>545</v>
      </c>
      <c r="D187" s="8">
        <v>0.336</v>
      </c>
      <c r="E187" s="8">
        <v>0.047</v>
      </c>
      <c r="F187" s="8">
        <v>0.201</v>
      </c>
      <c r="G187" s="8">
        <v>5.995</v>
      </c>
      <c r="H187" s="12">
        <f t="shared" si="26"/>
        <v>0.8416867681498829</v>
      </c>
      <c r="I187" s="12">
        <f t="shared" si="27"/>
        <v>0.15696450000000003</v>
      </c>
      <c r="J187" s="12">
        <f t="shared" si="28"/>
        <v>0.6976852133820823</v>
      </c>
      <c r="K187" s="12">
        <f t="shared" si="29"/>
        <v>-0.012962945232199541</v>
      </c>
      <c r="L187" s="12">
        <f t="shared" si="30"/>
        <v>3.1</v>
      </c>
      <c r="M187" s="10">
        <f t="shared" si="31"/>
        <v>2.0764440874466734</v>
      </c>
      <c r="N187" s="12">
        <f t="shared" si="32"/>
        <v>2.0378638933032223</v>
      </c>
      <c r="O187" s="10">
        <f t="shared" si="33"/>
        <v>-3.596211861035891</v>
      </c>
      <c r="P187">
        <f t="shared" si="34"/>
        <v>0</v>
      </c>
      <c r="Q187">
        <f t="shared" si="35"/>
      </c>
      <c r="R187" t="str">
        <f t="shared" si="36"/>
        <v>OK</v>
      </c>
      <c r="S187" s="10">
        <f t="shared" si="37"/>
        <v>0</v>
      </c>
      <c r="T187" s="10">
        <f t="shared" si="38"/>
        <v>696.9271981475292</v>
      </c>
    </row>
    <row r="188" spans="1:20" ht="12.75">
      <c r="A188">
        <v>137</v>
      </c>
      <c r="B188" s="19">
        <v>600</v>
      </c>
      <c r="D188" s="8">
        <v>0.333</v>
      </c>
      <c r="E188" s="8">
        <v>0.047</v>
      </c>
      <c r="F188" s="8">
        <v>0.19</v>
      </c>
      <c r="G188" s="8">
        <v>6.002</v>
      </c>
      <c r="H188" s="12">
        <f t="shared" si="26"/>
        <v>0.8436534894613582</v>
      </c>
      <c r="I188" s="12">
        <f t="shared" si="27"/>
        <v>0.14575275000000001</v>
      </c>
      <c r="J188" s="12">
        <f t="shared" si="28"/>
        <v>0.6914558811197423</v>
      </c>
      <c r="K188" s="12">
        <f t="shared" si="29"/>
        <v>0.0064448583416159</v>
      </c>
      <c r="L188" s="12">
        <f t="shared" si="30"/>
        <v>2.9625</v>
      </c>
      <c r="M188" s="10">
        <f t="shared" si="31"/>
        <v>2.0764440874466734</v>
      </c>
      <c r="N188" s="12">
        <f t="shared" si="32"/>
        <v>2.095798016400475</v>
      </c>
      <c r="O188" s="10">
        <f t="shared" si="33"/>
        <v>1.8709332518737152</v>
      </c>
      <c r="P188">
        <f t="shared" si="34"/>
      </c>
      <c r="Q188">
        <f t="shared" si="35"/>
      </c>
      <c r="R188" t="str">
        <f t="shared" si="36"/>
        <v>OK</v>
      </c>
      <c r="S188" s="10">
        <f t="shared" si="37"/>
        <v>1.8709332518737152</v>
      </c>
      <c r="T188" s="10">
        <f t="shared" si="38"/>
        <v>697.3949314604977</v>
      </c>
    </row>
    <row r="189" spans="1:20" ht="12.75">
      <c r="A189">
        <v>137</v>
      </c>
      <c r="B189" s="19">
        <v>615</v>
      </c>
      <c r="D189" s="8">
        <v>0.331</v>
      </c>
      <c r="E189" s="8">
        <v>0.046</v>
      </c>
      <c r="F189" s="8">
        <v>0.182</v>
      </c>
      <c r="G189" s="8">
        <v>6.034</v>
      </c>
      <c r="H189" s="12">
        <f t="shared" si="26"/>
        <v>0.8526734426229506</v>
      </c>
      <c r="I189" s="12">
        <f t="shared" si="27"/>
        <v>0.13861800000000002</v>
      </c>
      <c r="J189" s="12">
        <f t="shared" si="28"/>
        <v>0.687302992944849</v>
      </c>
      <c r="K189" s="12">
        <f t="shared" si="29"/>
        <v>0.026752449678101642</v>
      </c>
      <c r="L189" s="12">
        <f t="shared" si="30"/>
        <v>2.8499999999999996</v>
      </c>
      <c r="M189" s="10">
        <f t="shared" si="31"/>
        <v>2.0764440874466734</v>
      </c>
      <c r="N189" s="12">
        <f t="shared" si="32"/>
        <v>2.1572671982566485</v>
      </c>
      <c r="O189" s="10">
        <f t="shared" si="33"/>
        <v>8.07275872299192</v>
      </c>
      <c r="P189">
        <f t="shared" si="34"/>
      </c>
      <c r="Q189">
        <f t="shared" si="35"/>
      </c>
      <c r="R189" t="str">
        <f t="shared" si="36"/>
        <v>OK</v>
      </c>
      <c r="S189" s="10">
        <f t="shared" si="37"/>
        <v>8.07275872299192</v>
      </c>
      <c r="T189" s="10">
        <f t="shared" si="38"/>
        <v>699.4131211412457</v>
      </c>
    </row>
    <row r="190" spans="1:20" ht="12.75">
      <c r="A190">
        <v>137</v>
      </c>
      <c r="B190" s="19">
        <v>630</v>
      </c>
      <c r="D190" s="8">
        <v>0.332</v>
      </c>
      <c r="E190" s="8">
        <v>0.043</v>
      </c>
      <c r="F190" s="8">
        <v>0.18</v>
      </c>
      <c r="G190" s="8">
        <v>6.003</v>
      </c>
      <c r="H190" s="12">
        <f t="shared" si="26"/>
        <v>0.8439346370023418</v>
      </c>
      <c r="I190" s="12">
        <f t="shared" si="27"/>
        <v>0.13963725000000002</v>
      </c>
      <c r="J190" s="12">
        <f t="shared" si="28"/>
        <v>0.6893794370322956</v>
      </c>
      <c r="K190" s="12">
        <f t="shared" si="29"/>
        <v>0.01491794997004614</v>
      </c>
      <c r="L190" s="12">
        <f t="shared" si="30"/>
        <v>2.7874999999999996</v>
      </c>
      <c r="M190" s="10">
        <f t="shared" si="31"/>
        <v>2.0764440874466734</v>
      </c>
      <c r="N190" s="12">
        <f t="shared" si="32"/>
        <v>2.1213776716938004</v>
      </c>
      <c r="O190" s="10">
        <f t="shared" si="33"/>
        <v>4.602539739954545</v>
      </c>
      <c r="P190">
        <f t="shared" si="34"/>
      </c>
      <c r="Q190">
        <f t="shared" si="35"/>
      </c>
      <c r="R190" t="str">
        <f t="shared" si="36"/>
        <v>OK</v>
      </c>
      <c r="S190" s="10">
        <f t="shared" si="37"/>
        <v>4.602539739954545</v>
      </c>
      <c r="T190" s="10">
        <f t="shared" si="38"/>
        <v>700.5637560762343</v>
      </c>
    </row>
    <row r="191" spans="1:20" ht="12.75">
      <c r="A191">
        <v>137</v>
      </c>
      <c r="B191" s="19">
        <v>645</v>
      </c>
      <c r="D191" s="8">
        <v>0.332</v>
      </c>
      <c r="E191" s="8">
        <v>0.041</v>
      </c>
      <c r="F191" s="8">
        <v>0.179</v>
      </c>
      <c r="G191" s="8">
        <v>6.026</v>
      </c>
      <c r="H191" s="12">
        <f t="shared" si="26"/>
        <v>0.850413957845433</v>
      </c>
      <c r="I191" s="12">
        <f t="shared" si="27"/>
        <v>0.1406565</v>
      </c>
      <c r="J191" s="12">
        <f t="shared" si="28"/>
        <v>0.6893794370322956</v>
      </c>
      <c r="K191" s="12">
        <f t="shared" si="29"/>
        <v>0.020378020813137443</v>
      </c>
      <c r="L191" s="12">
        <f t="shared" si="30"/>
        <v>2.75</v>
      </c>
      <c r="M191" s="10">
        <f t="shared" si="31"/>
        <v>2.0764440874466734</v>
      </c>
      <c r="N191" s="12">
        <f t="shared" si="32"/>
        <v>2.1378236682091356</v>
      </c>
      <c r="O191" s="10">
        <f t="shared" si="33"/>
        <v>6.372833681735203</v>
      </c>
      <c r="P191">
        <f t="shared" si="34"/>
      </c>
      <c r="Q191">
        <f t="shared" si="35"/>
      </c>
      <c r="R191" t="str">
        <f t="shared" si="36"/>
        <v>OK</v>
      </c>
      <c r="S191" s="10">
        <f t="shared" si="37"/>
        <v>6.372833681735203</v>
      </c>
      <c r="T191" s="10">
        <f t="shared" si="38"/>
        <v>702.1569644966681</v>
      </c>
    </row>
    <row r="192" spans="1:20" ht="12.75">
      <c r="A192">
        <v>137</v>
      </c>
      <c r="B192" s="19">
        <v>700</v>
      </c>
      <c r="D192" s="8">
        <v>0.33</v>
      </c>
      <c r="E192" s="8">
        <v>0.039</v>
      </c>
      <c r="F192" s="8">
        <v>0.176</v>
      </c>
      <c r="G192" s="8">
        <v>6.005</v>
      </c>
      <c r="H192" s="12">
        <f t="shared" si="26"/>
        <v>0.8444970725995314</v>
      </c>
      <c r="I192" s="12">
        <f t="shared" si="27"/>
        <v>0.13963725</v>
      </c>
      <c r="J192" s="12">
        <f t="shared" si="28"/>
        <v>0.6852265488574023</v>
      </c>
      <c r="K192" s="12">
        <f t="shared" si="29"/>
        <v>0.019633273742129198</v>
      </c>
      <c r="L192" s="12">
        <f t="shared" si="30"/>
        <v>2.6875</v>
      </c>
      <c r="M192" s="10">
        <f t="shared" si="31"/>
        <v>2.0764440874466734</v>
      </c>
      <c r="N192" s="12">
        <f t="shared" si="32"/>
        <v>2.1359388563622166</v>
      </c>
      <c r="O192" s="10">
        <f t="shared" si="33"/>
        <v>6.282717405452515</v>
      </c>
      <c r="P192">
        <f t="shared" si="34"/>
      </c>
      <c r="Q192">
        <f t="shared" si="35"/>
      </c>
      <c r="R192" t="str">
        <f t="shared" si="36"/>
        <v>OK</v>
      </c>
      <c r="S192" s="10">
        <f t="shared" si="37"/>
        <v>6.282717405452515</v>
      </c>
      <c r="T192" s="10">
        <f t="shared" si="38"/>
        <v>703.7276438480312</v>
      </c>
    </row>
    <row r="193" spans="1:20" ht="12.75">
      <c r="A193">
        <v>137</v>
      </c>
      <c r="B193" s="19">
        <v>715</v>
      </c>
      <c r="D193" s="8">
        <v>0.331</v>
      </c>
      <c r="E193" s="8">
        <v>0.036</v>
      </c>
      <c r="F193" s="8">
        <v>0.174</v>
      </c>
      <c r="G193" s="8">
        <v>6.02</v>
      </c>
      <c r="H193" s="12">
        <f t="shared" si="26"/>
        <v>0.8487213114754096</v>
      </c>
      <c r="I193" s="12">
        <f t="shared" si="27"/>
        <v>0.1406565</v>
      </c>
      <c r="J193" s="12">
        <f t="shared" si="28"/>
        <v>0.687302992944849</v>
      </c>
      <c r="K193" s="12">
        <f t="shared" si="29"/>
        <v>0.020761818530560694</v>
      </c>
      <c r="L193" s="12">
        <f t="shared" si="30"/>
        <v>2.625</v>
      </c>
      <c r="M193" s="10">
        <f t="shared" si="31"/>
        <v>2.0764440874466734</v>
      </c>
      <c r="N193" s="12">
        <f t="shared" si="32"/>
        <v>2.1391686147293343</v>
      </c>
      <c r="O193" s="10">
        <f t="shared" si="33"/>
        <v>6.802042792075035</v>
      </c>
      <c r="P193">
        <f t="shared" si="34"/>
      </c>
      <c r="Q193">
        <f t="shared" si="35"/>
      </c>
      <c r="R193" t="str">
        <f t="shared" si="36"/>
        <v>OK</v>
      </c>
      <c r="S193" s="10">
        <f t="shared" si="37"/>
        <v>6.802042792075035</v>
      </c>
      <c r="T193" s="10">
        <f t="shared" si="38"/>
        <v>705.42815454605</v>
      </c>
    </row>
    <row r="194" spans="1:20" ht="12.75">
      <c r="A194">
        <v>137</v>
      </c>
      <c r="B194" s="19">
        <v>730</v>
      </c>
      <c r="D194" s="8">
        <v>0.33</v>
      </c>
      <c r="E194" s="8">
        <v>0.035</v>
      </c>
      <c r="F194" s="8">
        <v>0.173</v>
      </c>
      <c r="G194" s="8">
        <v>6.028</v>
      </c>
      <c r="H194" s="12">
        <f t="shared" si="26"/>
        <v>0.8509785480093675</v>
      </c>
      <c r="I194" s="12">
        <f t="shared" si="27"/>
        <v>0.1406565</v>
      </c>
      <c r="J194" s="12">
        <f t="shared" si="28"/>
        <v>0.6852265488574023</v>
      </c>
      <c r="K194" s="12">
        <f t="shared" si="29"/>
        <v>0.025095499151965184</v>
      </c>
      <c r="L194" s="12">
        <f t="shared" si="30"/>
        <v>2.5999999999999996</v>
      </c>
      <c r="M194" s="10">
        <f t="shared" si="31"/>
        <v>2.0764440874466734</v>
      </c>
      <c r="N194" s="12">
        <f t="shared" si="32"/>
        <v>2.152491054573841</v>
      </c>
      <c r="O194" s="10">
        <f t="shared" si="33"/>
        <v>8.300911182611882</v>
      </c>
      <c r="P194">
        <f t="shared" si="34"/>
      </c>
      <c r="Q194">
        <f t="shared" si="35"/>
      </c>
      <c r="R194" t="str">
        <f t="shared" si="36"/>
        <v>OK</v>
      </c>
      <c r="S194" s="10">
        <f t="shared" si="37"/>
        <v>8.300911182611882</v>
      </c>
      <c r="T194" s="10">
        <f t="shared" si="38"/>
        <v>707.503382341703</v>
      </c>
    </row>
    <row r="195" spans="1:20" ht="12.75">
      <c r="A195">
        <v>137</v>
      </c>
      <c r="B195" s="19">
        <v>745</v>
      </c>
      <c r="D195" s="8">
        <v>0.33</v>
      </c>
      <c r="E195" s="8">
        <v>0.034</v>
      </c>
      <c r="F195" s="8">
        <v>0.173</v>
      </c>
      <c r="G195" s="8">
        <v>6.031</v>
      </c>
      <c r="H195" s="12">
        <f t="shared" si="26"/>
        <v>0.8518257845433254</v>
      </c>
      <c r="I195" s="12">
        <f t="shared" si="27"/>
        <v>0.14167575</v>
      </c>
      <c r="J195" s="12">
        <f t="shared" si="28"/>
        <v>0.6852265488574023</v>
      </c>
      <c r="K195" s="12">
        <f t="shared" si="29"/>
        <v>0.024923485685923064</v>
      </c>
      <c r="L195" s="12">
        <f t="shared" si="30"/>
        <v>2.5875</v>
      </c>
      <c r="M195" s="10">
        <f t="shared" si="31"/>
        <v>2.0764440874466734</v>
      </c>
      <c r="N195" s="12">
        <f t="shared" si="32"/>
        <v>2.1519698016464406</v>
      </c>
      <c r="O195" s="10">
        <f t="shared" si="33"/>
        <v>8.283839942141903</v>
      </c>
      <c r="P195">
        <f t="shared" si="34"/>
      </c>
      <c r="Q195">
        <f t="shared" si="35"/>
      </c>
      <c r="R195" t="str">
        <f t="shared" si="36"/>
        <v>OK</v>
      </c>
      <c r="S195" s="10">
        <f t="shared" si="37"/>
        <v>8.283839942141903</v>
      </c>
      <c r="T195" s="10">
        <f t="shared" si="38"/>
        <v>709.5743423272385</v>
      </c>
    </row>
    <row r="196" spans="1:20" ht="12.75">
      <c r="A196">
        <v>137</v>
      </c>
      <c r="B196" s="19">
        <v>800</v>
      </c>
      <c r="D196" s="8">
        <v>0.33</v>
      </c>
      <c r="E196" s="8">
        <v>0.033</v>
      </c>
      <c r="F196" s="8">
        <v>0.171</v>
      </c>
      <c r="G196" s="8">
        <v>5.987</v>
      </c>
      <c r="H196" s="12">
        <f t="shared" si="26"/>
        <v>0.8394418969555035</v>
      </c>
      <c r="I196" s="12">
        <f t="shared" si="27"/>
        <v>0.14065650000000002</v>
      </c>
      <c r="J196" s="12">
        <f t="shared" si="28"/>
        <v>0.6852265488574023</v>
      </c>
      <c r="K196" s="12">
        <f t="shared" si="29"/>
        <v>0.013558848098101262</v>
      </c>
      <c r="L196" s="12">
        <f t="shared" si="30"/>
        <v>2.5500000000000003</v>
      </c>
      <c r="M196" s="10">
        <f t="shared" si="31"/>
        <v>2.0764440874466734</v>
      </c>
      <c r="N196" s="12">
        <f t="shared" si="32"/>
        <v>2.1175315059257684</v>
      </c>
      <c r="O196" s="10">
        <f t="shared" si="33"/>
        <v>4.572838795346256</v>
      </c>
      <c r="P196">
        <f t="shared" si="34"/>
      </c>
      <c r="Q196">
        <f t="shared" si="35"/>
      </c>
      <c r="R196" t="str">
        <f t="shared" si="36"/>
        <v>OK</v>
      </c>
      <c r="S196" s="10">
        <f t="shared" si="37"/>
        <v>4.572838795346256</v>
      </c>
      <c r="T196" s="10">
        <f t="shared" si="38"/>
        <v>710.717552026075</v>
      </c>
    </row>
    <row r="197" spans="1:20" ht="12.75">
      <c r="A197">
        <v>137</v>
      </c>
      <c r="B197" s="19">
        <v>815</v>
      </c>
      <c r="D197" s="8">
        <v>0.328</v>
      </c>
      <c r="E197" s="8">
        <v>0.032</v>
      </c>
      <c r="F197" s="8">
        <v>0.172</v>
      </c>
      <c r="G197" s="8">
        <v>6.022</v>
      </c>
      <c r="H197" s="12">
        <f t="shared" si="26"/>
        <v>0.8492853395784543</v>
      </c>
      <c r="I197" s="12">
        <f t="shared" si="27"/>
        <v>0.142695</v>
      </c>
      <c r="J197" s="12">
        <f t="shared" si="28"/>
        <v>0.681073660682509</v>
      </c>
      <c r="K197" s="12">
        <f t="shared" si="29"/>
        <v>0.025516678895945333</v>
      </c>
      <c r="L197" s="12">
        <f t="shared" si="30"/>
        <v>2.55</v>
      </c>
      <c r="M197" s="10">
        <f t="shared" si="31"/>
        <v>2.0764440874466734</v>
      </c>
      <c r="N197" s="12">
        <f t="shared" si="32"/>
        <v>2.1542388401782144</v>
      </c>
      <c r="O197" s="10">
        <f t="shared" si="33"/>
        <v>8.605720658535287</v>
      </c>
      <c r="P197">
        <f t="shared" si="34"/>
      </c>
      <c r="Q197">
        <f t="shared" si="35"/>
      </c>
      <c r="R197" t="str">
        <f t="shared" si="36"/>
        <v>OK</v>
      </c>
      <c r="S197" s="10">
        <f t="shared" si="37"/>
        <v>8.605720658535287</v>
      </c>
      <c r="T197" s="10">
        <f t="shared" si="38"/>
        <v>712.8689821907088</v>
      </c>
    </row>
    <row r="198" spans="1:20" ht="12.75">
      <c r="A198">
        <v>137</v>
      </c>
      <c r="B198" s="19">
        <v>830</v>
      </c>
      <c r="D198" s="8">
        <v>0.328</v>
      </c>
      <c r="E198" s="8">
        <v>0.032</v>
      </c>
      <c r="F198" s="8">
        <v>0.171</v>
      </c>
      <c r="G198" s="8">
        <v>6.026</v>
      </c>
      <c r="H198" s="12">
        <f t="shared" si="26"/>
        <v>0.850413957845433</v>
      </c>
      <c r="I198" s="12">
        <f t="shared" si="27"/>
        <v>0.14167575000000002</v>
      </c>
      <c r="J198" s="12">
        <f t="shared" si="28"/>
        <v>0.681073660682509</v>
      </c>
      <c r="K198" s="12">
        <f t="shared" si="29"/>
        <v>0.027664547162924102</v>
      </c>
      <c r="L198" s="12">
        <f t="shared" si="30"/>
        <v>2.5375</v>
      </c>
      <c r="M198" s="10">
        <f t="shared" si="31"/>
        <v>2.0764440874466734</v>
      </c>
      <c r="N198" s="12">
        <f t="shared" si="32"/>
        <v>2.1607872190409543</v>
      </c>
      <c r="O198" s="10">
        <f t="shared" si="33"/>
        <v>9.376068931298253</v>
      </c>
      <c r="P198">
        <f t="shared" si="34"/>
      </c>
      <c r="Q198">
        <f t="shared" si="35"/>
      </c>
      <c r="R198" t="str">
        <f t="shared" si="36"/>
        <v>OK</v>
      </c>
      <c r="S198" s="10">
        <f t="shared" si="37"/>
        <v>9.376068931298253</v>
      </c>
      <c r="T198" s="10">
        <f t="shared" si="38"/>
        <v>715.2129994235333</v>
      </c>
    </row>
    <row r="199" spans="1:20" ht="12.75">
      <c r="A199">
        <v>137</v>
      </c>
      <c r="B199" s="19">
        <v>845</v>
      </c>
      <c r="D199" s="8">
        <v>0.329</v>
      </c>
      <c r="E199" s="8">
        <v>0.031</v>
      </c>
      <c r="F199" s="8">
        <v>0.172</v>
      </c>
      <c r="G199" s="8">
        <v>6.015</v>
      </c>
      <c r="H199" s="12">
        <f t="shared" si="26"/>
        <v>0.8473120608899295</v>
      </c>
      <c r="I199" s="12">
        <f t="shared" si="27"/>
        <v>0.14371425</v>
      </c>
      <c r="J199" s="12">
        <f t="shared" si="28"/>
        <v>0.6831501047699556</v>
      </c>
      <c r="K199" s="12">
        <f t="shared" si="29"/>
        <v>0.02044770611997382</v>
      </c>
      <c r="L199" s="12">
        <f t="shared" si="30"/>
        <v>2.5374999999999996</v>
      </c>
      <c r="M199" s="10">
        <f t="shared" si="31"/>
        <v>2.0764440874466734</v>
      </c>
      <c r="N199" s="12">
        <f t="shared" si="32"/>
        <v>2.138595169878205</v>
      </c>
      <c r="O199" s="10">
        <f t="shared" si="33"/>
        <v>6.930137006715395</v>
      </c>
      <c r="P199">
        <f t="shared" si="34"/>
      </c>
      <c r="Q199">
        <f t="shared" si="35"/>
      </c>
      <c r="R199" t="str">
        <f t="shared" si="36"/>
        <v>OK</v>
      </c>
      <c r="S199" s="10">
        <f t="shared" si="37"/>
        <v>6.930137006715395</v>
      </c>
      <c r="T199" s="10">
        <f t="shared" si="38"/>
        <v>716.9455336752122</v>
      </c>
    </row>
    <row r="200" spans="1:20" ht="12.75">
      <c r="A200">
        <v>137</v>
      </c>
      <c r="B200" s="19">
        <v>900</v>
      </c>
      <c r="D200" s="8">
        <v>0.328</v>
      </c>
      <c r="E200" s="8">
        <v>0.031</v>
      </c>
      <c r="F200" s="8">
        <v>0.172</v>
      </c>
      <c r="G200" s="8">
        <v>5.994</v>
      </c>
      <c r="H200" s="12">
        <f t="shared" si="26"/>
        <v>0.8414059953161591</v>
      </c>
      <c r="I200" s="12">
        <f t="shared" si="27"/>
        <v>0.14371425</v>
      </c>
      <c r="J200" s="12">
        <f t="shared" si="28"/>
        <v>0.681073660682509</v>
      </c>
      <c r="K200" s="12">
        <f t="shared" si="29"/>
        <v>0.01661808463365011</v>
      </c>
      <c r="L200" s="12">
        <f t="shared" si="30"/>
        <v>2.5374999999999996</v>
      </c>
      <c r="M200" s="10">
        <f t="shared" si="31"/>
        <v>2.0764440874466734</v>
      </c>
      <c r="N200" s="12">
        <f t="shared" si="32"/>
        <v>2.1271089796224363</v>
      </c>
      <c r="O200" s="10">
        <f t="shared" si="33"/>
        <v>5.632201608565301</v>
      </c>
      <c r="P200">
        <f t="shared" si="34"/>
      </c>
      <c r="Q200">
        <f t="shared" si="35"/>
      </c>
      <c r="R200" t="str">
        <f t="shared" si="36"/>
        <v>OK</v>
      </c>
      <c r="S200" s="10">
        <f t="shared" si="37"/>
        <v>5.632201608565301</v>
      </c>
      <c r="T200" s="10">
        <f t="shared" si="38"/>
        <v>718.3535840773535</v>
      </c>
    </row>
    <row r="201" spans="1:20" ht="12.75">
      <c r="A201">
        <v>137</v>
      </c>
      <c r="B201" s="19">
        <v>915</v>
      </c>
      <c r="D201" s="8">
        <v>0.325</v>
      </c>
      <c r="E201" s="8">
        <v>0.034</v>
      </c>
      <c r="F201" s="8">
        <v>0.177</v>
      </c>
      <c r="G201" s="8">
        <v>5.982</v>
      </c>
      <c r="H201" s="12">
        <f t="shared" si="26"/>
        <v>0.83804037470726</v>
      </c>
      <c r="I201" s="12">
        <f t="shared" si="27"/>
        <v>0.14575275</v>
      </c>
      <c r="J201" s="12">
        <f t="shared" si="28"/>
        <v>0.6748443284201688</v>
      </c>
      <c r="K201" s="12">
        <f t="shared" si="29"/>
        <v>0.01744329628709118</v>
      </c>
      <c r="L201" s="12">
        <f t="shared" si="30"/>
        <v>2.6374999999999997</v>
      </c>
      <c r="M201" s="10">
        <f t="shared" si="31"/>
        <v>2.0764440874466734</v>
      </c>
      <c r="N201" s="12">
        <f t="shared" si="32"/>
        <v>2.1301157683300307</v>
      </c>
      <c r="O201" s="10">
        <f t="shared" si="33"/>
        <v>5.687735161758174</v>
      </c>
      <c r="P201">
        <f t="shared" si="34"/>
      </c>
      <c r="Q201">
        <f t="shared" si="35"/>
      </c>
      <c r="R201" t="str">
        <f t="shared" si="36"/>
        <v>OK</v>
      </c>
      <c r="S201" s="10">
        <f t="shared" si="37"/>
        <v>5.687735161758174</v>
      </c>
      <c r="T201" s="10">
        <f t="shared" si="38"/>
        <v>719.775517867793</v>
      </c>
    </row>
    <row r="202" spans="1:20" ht="12.75">
      <c r="A202">
        <v>137</v>
      </c>
      <c r="B202" s="19">
        <v>930</v>
      </c>
      <c r="D202" s="8">
        <v>0.322</v>
      </c>
      <c r="E202" s="8">
        <v>0.041</v>
      </c>
      <c r="F202" s="8">
        <v>0.182</v>
      </c>
      <c r="G202" s="8">
        <v>5.979</v>
      </c>
      <c r="H202" s="12">
        <f t="shared" si="26"/>
        <v>0.8372000234192036</v>
      </c>
      <c r="I202" s="12">
        <f t="shared" si="27"/>
        <v>0.14371425</v>
      </c>
      <c r="J202" s="12">
        <f t="shared" si="28"/>
        <v>0.6686149961578288</v>
      </c>
      <c r="K202" s="12">
        <f t="shared" si="29"/>
        <v>0.024870777261374877</v>
      </c>
      <c r="L202" s="12">
        <f t="shared" si="30"/>
        <v>2.7875</v>
      </c>
      <c r="M202" s="10">
        <f t="shared" si="31"/>
        <v>2.0764440874466734</v>
      </c>
      <c r="N202" s="12">
        <f t="shared" si="32"/>
        <v>2.1536825261465955</v>
      </c>
      <c r="O202" s="10">
        <f t="shared" si="33"/>
        <v>7.673221919826674</v>
      </c>
      <c r="P202">
        <f t="shared" si="34"/>
      </c>
      <c r="Q202">
        <f t="shared" si="35"/>
      </c>
      <c r="R202" t="str">
        <f t="shared" si="36"/>
        <v>OK</v>
      </c>
      <c r="S202" s="10">
        <f t="shared" si="37"/>
        <v>7.673221919826674</v>
      </c>
      <c r="T202" s="10">
        <f t="shared" si="38"/>
        <v>721.6938233477497</v>
      </c>
    </row>
    <row r="203" spans="1:20" ht="12.75">
      <c r="A203">
        <v>137</v>
      </c>
      <c r="B203" s="19">
        <v>945</v>
      </c>
      <c r="D203" s="8">
        <v>0.318</v>
      </c>
      <c r="E203" s="8">
        <v>0.05</v>
      </c>
      <c r="F203" s="8">
        <v>0.192</v>
      </c>
      <c r="G203" s="8">
        <v>5.993</v>
      </c>
      <c r="H203" s="12">
        <f t="shared" si="26"/>
        <v>0.8411252693208431</v>
      </c>
      <c r="I203" s="12">
        <f t="shared" si="27"/>
        <v>0.14473350000000001</v>
      </c>
      <c r="J203" s="12">
        <f t="shared" si="28"/>
        <v>0.6603092198080421</v>
      </c>
      <c r="K203" s="12">
        <f t="shared" si="29"/>
        <v>0.03608254951280088</v>
      </c>
      <c r="L203" s="12">
        <f t="shared" si="30"/>
        <v>3.025</v>
      </c>
      <c r="M203" s="10">
        <f t="shared" si="31"/>
        <v>2.0764440874466734</v>
      </c>
      <c r="N203" s="12">
        <f t="shared" si="32"/>
        <v>2.1899112242793803</v>
      </c>
      <c r="O203" s="10">
        <f t="shared" si="33"/>
        <v>10.258293346659915</v>
      </c>
      <c r="P203">
        <f t="shared" si="34"/>
      </c>
      <c r="Q203">
        <f t="shared" si="35"/>
      </c>
      <c r="R203" t="str">
        <f t="shared" si="36"/>
        <v>OK</v>
      </c>
      <c r="S203" s="10">
        <f t="shared" si="37"/>
        <v>10.258293346659915</v>
      </c>
      <c r="T203" s="10">
        <f t="shared" si="38"/>
        <v>724.2583966844147</v>
      </c>
    </row>
    <row r="204" spans="1:20" ht="12.75">
      <c r="A204">
        <v>137</v>
      </c>
      <c r="B204" s="19">
        <v>1000</v>
      </c>
      <c r="D204" s="8">
        <v>0.314</v>
      </c>
      <c r="E204" s="8">
        <v>0.062</v>
      </c>
      <c r="F204" s="8">
        <v>0.205</v>
      </c>
      <c r="G204" s="8">
        <v>5.985</v>
      </c>
      <c r="H204" s="12">
        <f t="shared" si="26"/>
        <v>0.8388811475409835</v>
      </c>
      <c r="I204" s="12">
        <f t="shared" si="27"/>
        <v>0.14575275</v>
      </c>
      <c r="J204" s="12">
        <f t="shared" si="28"/>
        <v>0.6520034434582554</v>
      </c>
      <c r="K204" s="12">
        <f t="shared" si="29"/>
        <v>0.041124954082728093</v>
      </c>
      <c r="L204" s="12">
        <f t="shared" si="30"/>
        <v>3.3375</v>
      </c>
      <c r="M204" s="10">
        <f t="shared" si="31"/>
        <v>2.0764440874466734</v>
      </c>
      <c r="N204" s="12">
        <f t="shared" si="32"/>
        <v>2.2074152787929413</v>
      </c>
      <c r="O204" s="10">
        <f t="shared" si="33"/>
        <v>10.597109659114912</v>
      </c>
      <c r="P204">
        <f t="shared" si="34"/>
      </c>
      <c r="Q204">
        <f t="shared" si="35"/>
      </c>
      <c r="R204" t="str">
        <f t="shared" si="36"/>
        <v>OK</v>
      </c>
      <c r="S204" s="10">
        <f t="shared" si="37"/>
        <v>10.597109659114912</v>
      </c>
      <c r="T204" s="10">
        <f t="shared" si="38"/>
        <v>726.9076740991934</v>
      </c>
    </row>
    <row r="205" spans="1:20" ht="12.75">
      <c r="A205">
        <v>137</v>
      </c>
      <c r="B205" s="19">
        <v>1015</v>
      </c>
      <c r="D205" s="8">
        <v>0.309</v>
      </c>
      <c r="E205" s="8">
        <v>0.077</v>
      </c>
      <c r="F205" s="8">
        <v>0.22</v>
      </c>
      <c r="G205" s="8">
        <v>5.988</v>
      </c>
      <c r="H205" s="12">
        <f t="shared" si="26"/>
        <v>0.8397223419203749</v>
      </c>
      <c r="I205" s="12">
        <f t="shared" si="27"/>
        <v>0.14575275000000001</v>
      </c>
      <c r="J205" s="12">
        <f t="shared" si="28"/>
        <v>0.6416212230210221</v>
      </c>
      <c r="K205" s="12">
        <f t="shared" si="29"/>
        <v>0.05234836889935279</v>
      </c>
      <c r="L205" s="12">
        <f t="shared" si="30"/>
        <v>3.7125</v>
      </c>
      <c r="M205" s="10">
        <f t="shared" si="31"/>
        <v>2.0764440874466734</v>
      </c>
      <c r="N205" s="12">
        <f t="shared" si="32"/>
        <v>2.2458562845319574</v>
      </c>
      <c r="O205" s="10">
        <f t="shared" si="33"/>
        <v>12.126625582962614</v>
      </c>
      <c r="P205">
        <f t="shared" si="34"/>
      </c>
      <c r="Q205">
        <f t="shared" si="35"/>
      </c>
      <c r="R205" t="str">
        <f t="shared" si="36"/>
        <v>OK</v>
      </c>
      <c r="S205" s="10">
        <f t="shared" si="37"/>
        <v>12.126625582962614</v>
      </c>
      <c r="T205" s="10">
        <f t="shared" si="38"/>
        <v>729.9393304949341</v>
      </c>
    </row>
    <row r="206" spans="1:20" ht="12.75">
      <c r="A206">
        <v>137</v>
      </c>
      <c r="B206" s="19">
        <v>1030</v>
      </c>
      <c r="D206" s="8">
        <v>0.304</v>
      </c>
      <c r="E206" s="8">
        <v>0.094</v>
      </c>
      <c r="F206" s="8">
        <v>0.237</v>
      </c>
      <c r="G206" s="8">
        <v>6.003</v>
      </c>
      <c r="H206" s="12">
        <f t="shared" si="26"/>
        <v>0.8439346370023418</v>
      </c>
      <c r="I206" s="12">
        <f t="shared" si="27"/>
        <v>0.14575275</v>
      </c>
      <c r="J206" s="12">
        <f t="shared" si="28"/>
        <v>0.6312390025837887</v>
      </c>
      <c r="K206" s="12">
        <f t="shared" si="29"/>
        <v>0.06694288441855312</v>
      </c>
      <c r="L206" s="12">
        <f t="shared" si="30"/>
        <v>4.137499999999999</v>
      </c>
      <c r="M206" s="10">
        <f t="shared" si="31"/>
        <v>2.0764440874466734</v>
      </c>
      <c r="N206" s="12">
        <f t="shared" si="32"/>
        <v>2.2966509440866507</v>
      </c>
      <c r="O206" s="10">
        <f t="shared" si="33"/>
        <v>13.914566835894718</v>
      </c>
      <c r="P206">
        <f t="shared" si="34"/>
      </c>
      <c r="Q206">
        <f t="shared" si="35"/>
      </c>
      <c r="R206" t="str">
        <f t="shared" si="36"/>
        <v>OK</v>
      </c>
      <c r="S206" s="10">
        <f t="shared" si="37"/>
        <v>13.914566835894718</v>
      </c>
      <c r="T206" s="10">
        <f t="shared" si="38"/>
        <v>733.4179722039078</v>
      </c>
    </row>
    <row r="207" spans="1:20" ht="12.75">
      <c r="A207">
        <v>137</v>
      </c>
      <c r="B207" s="19">
        <v>1045</v>
      </c>
      <c r="D207" s="8">
        <v>0.29</v>
      </c>
      <c r="E207" s="8">
        <v>0.124</v>
      </c>
      <c r="F207" s="8">
        <v>0.266</v>
      </c>
      <c r="G207" s="8">
        <v>6.011</v>
      </c>
      <c r="H207" s="12">
        <f t="shared" si="26"/>
        <v>0.8461855035128805</v>
      </c>
      <c r="I207" s="12">
        <f t="shared" si="27"/>
        <v>0.14473350000000001</v>
      </c>
      <c r="J207" s="12">
        <f t="shared" si="28"/>
        <v>0.6021687853595352</v>
      </c>
      <c r="K207" s="12">
        <f t="shared" si="29"/>
        <v>0.09928321815334518</v>
      </c>
      <c r="L207" s="12">
        <f t="shared" si="30"/>
        <v>4.875</v>
      </c>
      <c r="M207" s="10">
        <f t="shared" si="31"/>
        <v>2.0764440874466734</v>
      </c>
      <c r="N207" s="12">
        <f t="shared" si="32"/>
        <v>2.418800012113381</v>
      </c>
      <c r="O207" s="10">
        <f t="shared" si="33"/>
        <v>17.51477258025127</v>
      </c>
      <c r="P207">
        <f t="shared" si="34"/>
      </c>
      <c r="Q207">
        <f t="shared" si="35"/>
      </c>
      <c r="R207" t="str">
        <f t="shared" si="36"/>
        <v>OK</v>
      </c>
      <c r="S207" s="10">
        <f t="shared" si="37"/>
        <v>17.51477258025127</v>
      </c>
      <c r="T207" s="10">
        <f t="shared" si="38"/>
        <v>737.7966653489706</v>
      </c>
    </row>
    <row r="208" spans="1:20" ht="12.75">
      <c r="A208">
        <v>137</v>
      </c>
      <c r="B208" s="19">
        <v>1100</v>
      </c>
      <c r="D208" s="8">
        <v>0.273</v>
      </c>
      <c r="E208" s="8">
        <v>0.165</v>
      </c>
      <c r="F208" s="8">
        <v>0.305</v>
      </c>
      <c r="G208" s="8">
        <v>6.018</v>
      </c>
      <c r="H208" s="12">
        <f t="shared" si="26"/>
        <v>0.8481574707259952</v>
      </c>
      <c r="I208" s="12">
        <f t="shared" si="27"/>
        <v>0.142695</v>
      </c>
      <c r="J208" s="12">
        <f t="shared" si="28"/>
        <v>0.5668692358729419</v>
      </c>
      <c r="K208" s="12">
        <f t="shared" si="29"/>
        <v>0.1385932348530533</v>
      </c>
      <c r="L208" s="12">
        <f t="shared" si="30"/>
        <v>5.874999999999999</v>
      </c>
      <c r="M208" s="10">
        <f t="shared" si="31"/>
        <v>2.0764440874466734</v>
      </c>
      <c r="N208" s="12">
        <f t="shared" si="32"/>
        <v>2.5841116143809346</v>
      </c>
      <c r="O208" s="10">
        <f t="shared" si="33"/>
        <v>20.28791596999083</v>
      </c>
      <c r="P208">
        <f t="shared" si="34"/>
      </c>
      <c r="Q208">
        <f t="shared" si="35"/>
      </c>
      <c r="R208" t="str">
        <f t="shared" si="36"/>
        <v>OK</v>
      </c>
      <c r="S208" s="10">
        <f t="shared" si="37"/>
        <v>20.28791596999083</v>
      </c>
      <c r="T208" s="10">
        <f t="shared" si="38"/>
        <v>742.8686443414683</v>
      </c>
    </row>
    <row r="209" spans="1:20" ht="12.75">
      <c r="A209">
        <v>137</v>
      </c>
      <c r="B209" s="19">
        <v>1115</v>
      </c>
      <c r="D209" s="8">
        <v>0.255</v>
      </c>
      <c r="E209" s="8">
        <v>0.213</v>
      </c>
      <c r="F209" s="8">
        <v>0.351</v>
      </c>
      <c r="G209" s="8">
        <v>6.022</v>
      </c>
      <c r="H209" s="12">
        <f t="shared" si="26"/>
        <v>0.8492853395784543</v>
      </c>
      <c r="I209" s="12">
        <f t="shared" si="27"/>
        <v>0.1406565</v>
      </c>
      <c r="J209" s="12">
        <f t="shared" si="28"/>
        <v>0.5294932422989017</v>
      </c>
      <c r="K209" s="12">
        <f t="shared" si="29"/>
        <v>0.17913559727955264</v>
      </c>
      <c r="L209" s="12">
        <f t="shared" si="30"/>
        <v>7.049999999999999</v>
      </c>
      <c r="M209" s="10">
        <f t="shared" si="31"/>
        <v>2.0764440874466734</v>
      </c>
      <c r="N209" s="12">
        <f t="shared" si="32"/>
        <v>2.77893662579786</v>
      </c>
      <c r="O209" s="10">
        <f t="shared" si="33"/>
        <v>21.852244740366896</v>
      </c>
      <c r="P209">
        <f t="shared" si="34"/>
      </c>
      <c r="Q209">
        <f t="shared" si="35"/>
      </c>
      <c r="R209" t="str">
        <f t="shared" si="36"/>
        <v>OK</v>
      </c>
      <c r="S209" s="10">
        <f t="shared" si="37"/>
        <v>21.852244740366896</v>
      </c>
      <c r="T209" s="10">
        <f t="shared" si="38"/>
        <v>748.3317055265601</v>
      </c>
    </row>
    <row r="210" spans="1:20" ht="12.75">
      <c r="A210">
        <v>137</v>
      </c>
      <c r="B210" s="19">
        <v>1130</v>
      </c>
      <c r="D210" s="8">
        <v>0.225</v>
      </c>
      <c r="E210" s="8">
        <v>0.275</v>
      </c>
      <c r="F210" s="8">
        <v>0.406</v>
      </c>
      <c r="G210" s="8">
        <v>6.042</v>
      </c>
      <c r="H210" s="12">
        <f t="shared" si="26"/>
        <v>0.854935925058548</v>
      </c>
      <c r="I210" s="12">
        <f t="shared" si="27"/>
        <v>0.13352175</v>
      </c>
      <c r="J210" s="12">
        <f t="shared" si="28"/>
        <v>0.4671999196755015</v>
      </c>
      <c r="K210" s="12">
        <f t="shared" si="29"/>
        <v>0.2542142553830465</v>
      </c>
      <c r="L210" s="12">
        <f t="shared" si="30"/>
        <v>8.512500000000001</v>
      </c>
      <c r="M210" s="10">
        <f t="shared" si="31"/>
        <v>2.0764440874466734</v>
      </c>
      <c r="N210" s="12">
        <f t="shared" si="32"/>
        <v>3.2062852224824354</v>
      </c>
      <c r="O210" s="10">
        <f t="shared" si="33"/>
        <v>25.683017775606608</v>
      </c>
      <c r="P210">
        <f t="shared" si="34"/>
      </c>
      <c r="Q210">
        <f t="shared" si="35"/>
      </c>
      <c r="R210" t="str">
        <f t="shared" si="36"/>
        <v>OK</v>
      </c>
      <c r="S210" s="10">
        <f t="shared" si="37"/>
        <v>25.683017775606608</v>
      </c>
      <c r="T210" s="10">
        <f t="shared" si="38"/>
        <v>754.7524599704617</v>
      </c>
    </row>
    <row r="211" spans="1:20" ht="12.75">
      <c r="A211">
        <v>137</v>
      </c>
      <c r="B211" s="19">
        <v>1145</v>
      </c>
      <c r="D211" s="8">
        <v>0.191</v>
      </c>
      <c r="E211" s="8">
        <v>0.343</v>
      </c>
      <c r="F211" s="8">
        <v>0.464</v>
      </c>
      <c r="G211" s="8">
        <v>6.039</v>
      </c>
      <c r="H211" s="12">
        <f t="shared" si="26"/>
        <v>0.8540871428571426</v>
      </c>
      <c r="I211" s="12">
        <f t="shared" si="27"/>
        <v>0.12332924999999999</v>
      </c>
      <c r="J211" s="12">
        <f t="shared" si="28"/>
        <v>0.3966008207023146</v>
      </c>
      <c r="K211" s="12">
        <f t="shared" si="29"/>
        <v>0.33415707215482804</v>
      </c>
      <c r="L211" s="12">
        <f t="shared" si="30"/>
        <v>10.0875</v>
      </c>
      <c r="M211" s="10">
        <f t="shared" si="31"/>
        <v>2.0764440874466734</v>
      </c>
      <c r="N211" s="12">
        <f t="shared" si="32"/>
        <v>3.825957554225878</v>
      </c>
      <c r="O211" s="10">
        <f t="shared" si="33"/>
        <v>28.48855267857231</v>
      </c>
      <c r="P211">
        <f t="shared" si="34"/>
      </c>
      <c r="Q211">
        <f t="shared" si="35"/>
      </c>
      <c r="R211" t="str">
        <f t="shared" si="36"/>
        <v>OK</v>
      </c>
      <c r="S211" s="10">
        <f t="shared" si="37"/>
        <v>28.48855267857231</v>
      </c>
      <c r="T211" s="10">
        <f t="shared" si="38"/>
        <v>761.8745981401048</v>
      </c>
    </row>
    <row r="212" spans="1:20" ht="12.75">
      <c r="A212">
        <v>137</v>
      </c>
      <c r="B212" s="19">
        <v>1200</v>
      </c>
      <c r="D212" s="8">
        <v>0.142</v>
      </c>
      <c r="E212" s="8">
        <v>0.419</v>
      </c>
      <c r="F212" s="8">
        <v>0.524</v>
      </c>
      <c r="G212" s="8">
        <v>6.035</v>
      </c>
      <c r="H212" s="12">
        <f t="shared" si="26"/>
        <v>0.8529560889929741</v>
      </c>
      <c r="I212" s="12">
        <f t="shared" si="27"/>
        <v>0.10702125000000004</v>
      </c>
      <c r="J212" s="12">
        <f t="shared" si="28"/>
        <v>0.2948550604174276</v>
      </c>
      <c r="K212" s="12">
        <f t="shared" si="29"/>
        <v>0.4510797785755465</v>
      </c>
      <c r="L212" s="12">
        <f t="shared" si="30"/>
        <v>11.7875</v>
      </c>
      <c r="M212" s="10">
        <f t="shared" si="31"/>
        <v>2.0764440874466734</v>
      </c>
      <c r="N212" s="12">
        <f t="shared" si="32"/>
        <v>5.253062246429395</v>
      </c>
      <c r="O212" s="10">
        <f t="shared" si="33"/>
        <v>32.91053403527017</v>
      </c>
      <c r="P212">
        <f t="shared" si="34"/>
      </c>
      <c r="Q212">
        <f t="shared" si="35"/>
      </c>
      <c r="R212" t="str">
        <f t="shared" si="36"/>
        <v>OK</v>
      </c>
      <c r="S212" s="10">
        <f t="shared" si="37"/>
        <v>32.91053403527017</v>
      </c>
      <c r="T212" s="10">
        <f t="shared" si="38"/>
        <v>770.1022316489224</v>
      </c>
    </row>
    <row r="213" spans="1:20" ht="12.75">
      <c r="A213">
        <v>137</v>
      </c>
      <c r="B213" s="19">
        <v>1215</v>
      </c>
      <c r="D213" s="8">
        <v>0.101</v>
      </c>
      <c r="E213" s="8">
        <v>0.483</v>
      </c>
      <c r="F213" s="8">
        <v>0.568</v>
      </c>
      <c r="G213" s="8">
        <v>6.059</v>
      </c>
      <c r="H213" s="12">
        <f t="shared" si="26"/>
        <v>0.8597536533957845</v>
      </c>
      <c r="I213" s="12">
        <f t="shared" si="27"/>
        <v>0.08663624999999996</v>
      </c>
      <c r="J213" s="12">
        <f t="shared" si="28"/>
        <v>0.20972085283211403</v>
      </c>
      <c r="K213" s="12">
        <f t="shared" si="29"/>
        <v>0.5633965505636704</v>
      </c>
      <c r="L213" s="12">
        <f t="shared" si="30"/>
        <v>13.1375</v>
      </c>
      <c r="M213" s="10">
        <f t="shared" si="31"/>
        <v>2.0764440874466734</v>
      </c>
      <c r="N213" s="12">
        <f t="shared" si="32"/>
        <v>7.654627756393905</v>
      </c>
      <c r="O213" s="10">
        <f t="shared" si="33"/>
        <v>36.88117351943775</v>
      </c>
      <c r="P213">
        <f t="shared" si="34"/>
      </c>
      <c r="Q213">
        <f t="shared" si="35"/>
      </c>
      <c r="R213" t="str">
        <f t="shared" si="36"/>
        <v>OK</v>
      </c>
      <c r="S213" s="10">
        <f t="shared" si="37"/>
        <v>36.88117351943775</v>
      </c>
      <c r="T213" s="10">
        <f t="shared" si="38"/>
        <v>779.3225250287818</v>
      </c>
    </row>
    <row r="214" spans="1:20" ht="12.75">
      <c r="A214">
        <v>137</v>
      </c>
      <c r="B214" s="19">
        <v>1230</v>
      </c>
      <c r="D214" s="8">
        <v>0.078</v>
      </c>
      <c r="E214" s="8">
        <v>0.51</v>
      </c>
      <c r="F214" s="8">
        <v>0.575</v>
      </c>
      <c r="G214" s="8">
        <v>6.055</v>
      </c>
      <c r="H214" s="12">
        <f t="shared" si="26"/>
        <v>0.8586188524590163</v>
      </c>
      <c r="I214" s="12">
        <f t="shared" si="27"/>
        <v>0.06625124999999994</v>
      </c>
      <c r="J214" s="12">
        <f t="shared" si="28"/>
        <v>0.16196263882084053</v>
      </c>
      <c r="K214" s="12">
        <f t="shared" si="29"/>
        <v>0.6304049636381758</v>
      </c>
      <c r="L214" s="12">
        <f t="shared" si="30"/>
        <v>13.5625</v>
      </c>
      <c r="M214" s="10">
        <f t="shared" si="31"/>
        <v>2.0764440874466734</v>
      </c>
      <c r="N214" s="12">
        <f t="shared" si="32"/>
        <v>10.158559005884824</v>
      </c>
      <c r="O214" s="10">
        <f t="shared" si="33"/>
        <v>39.97451005827954</v>
      </c>
      <c r="P214">
        <f t="shared" si="34"/>
      </c>
      <c r="Q214">
        <f t="shared" si="35"/>
      </c>
      <c r="R214" t="str">
        <f t="shared" si="36"/>
        <v>OK</v>
      </c>
      <c r="S214" s="10">
        <f t="shared" si="37"/>
        <v>39.97451005827954</v>
      </c>
      <c r="T214" s="10">
        <f t="shared" si="38"/>
        <v>789.3161525433517</v>
      </c>
    </row>
    <row r="215" spans="1:20" ht="12.75">
      <c r="A215">
        <v>137</v>
      </c>
      <c r="B215" s="19">
        <v>1245</v>
      </c>
      <c r="D215" s="8">
        <v>0.081</v>
      </c>
      <c r="E215" s="8">
        <v>0.498</v>
      </c>
      <c r="F215" s="8">
        <v>0.551</v>
      </c>
      <c r="G215" s="8">
        <v>6.073</v>
      </c>
      <c r="H215" s="12">
        <f t="shared" si="26"/>
        <v>0.8637313583138174</v>
      </c>
      <c r="I215" s="12">
        <f t="shared" si="27"/>
        <v>0.05402025000000005</v>
      </c>
      <c r="J215" s="12">
        <f t="shared" si="28"/>
        <v>0.16819197108318054</v>
      </c>
      <c r="K215" s="12">
        <f t="shared" si="29"/>
        <v>0.6415191372306368</v>
      </c>
      <c r="L215" s="12">
        <f t="shared" si="30"/>
        <v>13.112499999999999</v>
      </c>
      <c r="M215" s="10">
        <f t="shared" si="31"/>
        <v>2.0764440874466734</v>
      </c>
      <c r="N215" s="12">
        <f t="shared" si="32"/>
        <v>9.996433435973053</v>
      </c>
      <c r="O215" s="10">
        <f t="shared" si="33"/>
        <v>42.075316542094654</v>
      </c>
      <c r="P215">
        <f t="shared" si="34"/>
      </c>
      <c r="Q215">
        <f t="shared" si="35"/>
      </c>
      <c r="R215" t="str">
        <f t="shared" si="36"/>
        <v>OK</v>
      </c>
      <c r="S215" s="10">
        <f t="shared" si="37"/>
        <v>42.075316542094654</v>
      </c>
      <c r="T215" s="10">
        <f t="shared" si="38"/>
        <v>799.8349816788754</v>
      </c>
    </row>
    <row r="216" spans="1:20" ht="12.75">
      <c r="A216">
        <v>137</v>
      </c>
      <c r="B216" s="19">
        <v>1300</v>
      </c>
      <c r="D216" s="8">
        <v>0.075</v>
      </c>
      <c r="E216" s="8">
        <v>0.469</v>
      </c>
      <c r="F216" s="8">
        <v>0.515</v>
      </c>
      <c r="G216" s="8">
        <v>6.079</v>
      </c>
      <c r="H216" s="12">
        <f t="shared" si="26"/>
        <v>0.8654388992974238</v>
      </c>
      <c r="I216" s="12">
        <f t="shared" si="27"/>
        <v>0.04688550000000004</v>
      </c>
      <c r="J216" s="12">
        <f t="shared" si="28"/>
        <v>0.1557333065585005</v>
      </c>
      <c r="K216" s="12">
        <f t="shared" si="29"/>
        <v>0.6628200927389233</v>
      </c>
      <c r="L216" s="12">
        <f t="shared" si="30"/>
        <v>12.299999999999999</v>
      </c>
      <c r="M216" s="10">
        <f t="shared" si="31"/>
        <v>2.0764440874466734</v>
      </c>
      <c r="N216" s="12">
        <f t="shared" si="32"/>
        <v>10.91404532396565</v>
      </c>
      <c r="O216" s="10">
        <f t="shared" si="33"/>
        <v>46.34403361301365</v>
      </c>
      <c r="P216">
        <f t="shared" si="34"/>
      </c>
      <c r="Q216">
        <f t="shared" si="35"/>
      </c>
      <c r="R216" t="str">
        <f t="shared" si="36"/>
        <v>OK</v>
      </c>
      <c r="S216" s="10">
        <f t="shared" si="37"/>
        <v>46.34403361301365</v>
      </c>
      <c r="T216" s="10">
        <f t="shared" si="38"/>
        <v>811.4209900821288</v>
      </c>
    </row>
    <row r="217" spans="1:20" ht="12.75">
      <c r="A217">
        <v>137</v>
      </c>
      <c r="B217" s="19">
        <v>1315</v>
      </c>
      <c r="D217" s="8">
        <v>0.079</v>
      </c>
      <c r="E217" s="8">
        <v>0.431</v>
      </c>
      <c r="F217" s="8">
        <v>0.472</v>
      </c>
      <c r="G217" s="8">
        <v>6.083</v>
      </c>
      <c r="H217" s="12">
        <f t="shared" si="26"/>
        <v>0.8665781967213115</v>
      </c>
      <c r="I217" s="12">
        <f t="shared" si="27"/>
        <v>0.04178924999999998</v>
      </c>
      <c r="J217" s="12">
        <f t="shared" si="28"/>
        <v>0.1640390829082872</v>
      </c>
      <c r="K217" s="12">
        <f t="shared" si="29"/>
        <v>0.6607498638130244</v>
      </c>
      <c r="L217" s="12">
        <f t="shared" si="30"/>
        <v>11.2875</v>
      </c>
      <c r="M217" s="10">
        <f t="shared" si="31"/>
        <v>2.0764440874466734</v>
      </c>
      <c r="N217" s="12">
        <f t="shared" si="32"/>
        <v>10.440366414193816</v>
      </c>
      <c r="O217" s="10">
        <f t="shared" si="33"/>
        <v>50.34340613788593</v>
      </c>
      <c r="P217">
        <f t="shared" si="34"/>
      </c>
      <c r="Q217">
        <f t="shared" si="35"/>
      </c>
      <c r="R217" t="str">
        <f t="shared" si="36"/>
        <v>OK</v>
      </c>
      <c r="S217" s="10">
        <f t="shared" si="37"/>
        <v>50.34340613788593</v>
      </c>
      <c r="T217" s="10">
        <f t="shared" si="38"/>
        <v>824.0068416166002</v>
      </c>
    </row>
    <row r="218" spans="1:20" ht="12.75">
      <c r="A218">
        <v>137</v>
      </c>
      <c r="B218" s="19">
        <v>1330</v>
      </c>
      <c r="D218" s="8">
        <v>0.082</v>
      </c>
      <c r="E218" s="8">
        <v>0.392</v>
      </c>
      <c r="F218" s="8">
        <v>0.432</v>
      </c>
      <c r="G218" s="8">
        <v>6.085</v>
      </c>
      <c r="H218" s="12">
        <f t="shared" si="26"/>
        <v>0.8671481264637002</v>
      </c>
      <c r="I218" s="12">
        <f t="shared" si="27"/>
        <v>0.04076999999999999</v>
      </c>
      <c r="J218" s="12">
        <f t="shared" si="28"/>
        <v>0.17026841517062724</v>
      </c>
      <c r="K218" s="12">
        <f t="shared" si="29"/>
        <v>0.6561097112930729</v>
      </c>
      <c r="L218" s="12">
        <f t="shared" si="30"/>
        <v>10.3</v>
      </c>
      <c r="M218" s="10">
        <f t="shared" si="31"/>
        <v>2.0764440874466734</v>
      </c>
      <c r="N218" s="12">
        <f t="shared" si="32"/>
        <v>10.077782030045125</v>
      </c>
      <c r="O218" s="10">
        <f t="shared" si="33"/>
        <v>54.78258458975741</v>
      </c>
      <c r="P218">
        <f t="shared" si="34"/>
      </c>
      <c r="Q218">
        <f t="shared" si="35"/>
      </c>
      <c r="R218" t="str">
        <f t="shared" si="36"/>
        <v>OK</v>
      </c>
      <c r="S218" s="10">
        <f t="shared" si="37"/>
        <v>54.78258458975741</v>
      </c>
      <c r="T218" s="10">
        <f t="shared" si="38"/>
        <v>837.7024877640396</v>
      </c>
    </row>
    <row r="219" spans="1:20" ht="12.75">
      <c r="A219">
        <v>137</v>
      </c>
      <c r="B219" s="19">
        <v>1345</v>
      </c>
      <c r="D219" s="8">
        <v>0.084</v>
      </c>
      <c r="E219" s="8">
        <v>0.355</v>
      </c>
      <c r="F219" s="8">
        <v>0.395</v>
      </c>
      <c r="G219" s="8">
        <v>6.083</v>
      </c>
      <c r="H219" s="12">
        <f t="shared" si="26"/>
        <v>0.8665781967213115</v>
      </c>
      <c r="I219" s="12">
        <f t="shared" si="27"/>
        <v>0.040770000000000035</v>
      </c>
      <c r="J219" s="12">
        <f t="shared" si="28"/>
        <v>0.17442130334552058</v>
      </c>
      <c r="K219" s="12">
        <f t="shared" si="29"/>
        <v>0.6513868933757909</v>
      </c>
      <c r="L219" s="12">
        <f t="shared" si="30"/>
        <v>9.375</v>
      </c>
      <c r="M219" s="10">
        <f t="shared" si="31"/>
        <v>2.0764440874466734</v>
      </c>
      <c r="N219" s="12">
        <f t="shared" si="32"/>
        <v>9.831049960967993</v>
      </c>
      <c r="O219" s="10">
        <f t="shared" si="33"/>
        <v>59.75455495850544</v>
      </c>
      <c r="P219">
        <f t="shared" si="34"/>
      </c>
      <c r="Q219">
        <f t="shared" si="35"/>
      </c>
      <c r="R219" t="str">
        <f t="shared" si="36"/>
        <v>OK</v>
      </c>
      <c r="S219" s="10">
        <f t="shared" si="37"/>
        <v>59.75455495850544</v>
      </c>
      <c r="T219" s="10">
        <f t="shared" si="38"/>
        <v>852.641126503666</v>
      </c>
    </row>
    <row r="220" spans="1:20" ht="12.75">
      <c r="A220">
        <v>137</v>
      </c>
      <c r="B220" s="19">
        <v>1400</v>
      </c>
      <c r="D220" s="8">
        <v>0.084</v>
      </c>
      <c r="E220" s="8">
        <v>0.323</v>
      </c>
      <c r="F220" s="8">
        <v>0.361</v>
      </c>
      <c r="G220" s="8">
        <v>6.085</v>
      </c>
      <c r="H220" s="12">
        <f t="shared" si="26"/>
        <v>0.8671481264637002</v>
      </c>
      <c r="I220" s="12">
        <f t="shared" si="27"/>
        <v>0.038731499999999974</v>
      </c>
      <c r="J220" s="12">
        <f t="shared" si="28"/>
        <v>0.17442130334552058</v>
      </c>
      <c r="K220" s="12">
        <f t="shared" si="29"/>
        <v>0.6539953231181797</v>
      </c>
      <c r="L220" s="12">
        <f t="shared" si="30"/>
        <v>8.549999999999999</v>
      </c>
      <c r="M220" s="10">
        <f t="shared" si="31"/>
        <v>2.0764440874466734</v>
      </c>
      <c r="N220" s="12">
        <f t="shared" si="32"/>
        <v>9.862102695996432</v>
      </c>
      <c r="O220" s="10">
        <f t="shared" si="33"/>
        <v>65.78271663622398</v>
      </c>
      <c r="P220">
        <f t="shared" si="34"/>
      </c>
      <c r="Q220">
        <f t="shared" si="35"/>
      </c>
      <c r="R220" t="str">
        <f t="shared" si="36"/>
        <v>OK</v>
      </c>
      <c r="S220" s="10">
        <f t="shared" si="37"/>
        <v>65.78271663622398</v>
      </c>
      <c r="T220" s="10">
        <f t="shared" si="38"/>
        <v>869.086805662722</v>
      </c>
    </row>
    <row r="221" spans="1:20" ht="12.75">
      <c r="A221">
        <v>137</v>
      </c>
      <c r="B221" s="19">
        <v>1415</v>
      </c>
      <c r="D221" s="8">
        <v>0.093</v>
      </c>
      <c r="E221" s="8">
        <v>0.293</v>
      </c>
      <c r="F221" s="8">
        <v>0.334</v>
      </c>
      <c r="G221" s="8">
        <v>6.092</v>
      </c>
      <c r="H221" s="12">
        <f t="shared" si="26"/>
        <v>0.8691443559718968</v>
      </c>
      <c r="I221" s="12">
        <f t="shared" si="27"/>
        <v>0.041789250000000035</v>
      </c>
      <c r="J221" s="12">
        <f t="shared" si="28"/>
        <v>0.19310930013254063</v>
      </c>
      <c r="K221" s="12">
        <f t="shared" si="29"/>
        <v>0.6342458058393561</v>
      </c>
      <c r="L221" s="12">
        <f t="shared" si="30"/>
        <v>7.8374999999999995</v>
      </c>
      <c r="M221" s="10">
        <f t="shared" si="31"/>
        <v>2.0764440874466734</v>
      </c>
      <c r="N221" s="12">
        <f t="shared" si="32"/>
        <v>8.896291462063406</v>
      </c>
      <c r="O221" s="10">
        <f t="shared" si="33"/>
        <v>69.5958473569659</v>
      </c>
      <c r="P221">
        <f t="shared" si="34"/>
      </c>
      <c r="Q221">
        <f t="shared" si="35"/>
      </c>
      <c r="R221" t="str">
        <f t="shared" si="36"/>
        <v>OK</v>
      </c>
      <c r="S221" s="10">
        <f t="shared" si="37"/>
        <v>69.5958473569659</v>
      </c>
      <c r="T221" s="10">
        <f t="shared" si="38"/>
        <v>886.4857675019634</v>
      </c>
    </row>
    <row r="222" spans="1:20" ht="12.75">
      <c r="A222">
        <v>137</v>
      </c>
      <c r="B222" s="19">
        <v>1430</v>
      </c>
      <c r="D222" s="8">
        <v>0.092</v>
      </c>
      <c r="E222" s="8">
        <v>0.271</v>
      </c>
      <c r="F222" s="8">
        <v>0.304</v>
      </c>
      <c r="G222" s="8">
        <v>6.08</v>
      </c>
      <c r="H222" s="12">
        <f t="shared" si="26"/>
        <v>0.8657236533957845</v>
      </c>
      <c r="I222" s="12">
        <f t="shared" si="27"/>
        <v>0.03363524999999997</v>
      </c>
      <c r="J222" s="12">
        <f t="shared" si="28"/>
        <v>0.19103285604509396</v>
      </c>
      <c r="K222" s="12">
        <f t="shared" si="29"/>
        <v>0.6410555473506905</v>
      </c>
      <c r="L222" s="12">
        <f t="shared" si="30"/>
        <v>7.187499999999999</v>
      </c>
      <c r="M222" s="10">
        <f t="shared" si="31"/>
        <v>2.0764440874466734</v>
      </c>
      <c r="N222" s="12">
        <f t="shared" si="32"/>
        <v>9.044439167345484</v>
      </c>
      <c r="O222" s="10">
        <f t="shared" si="33"/>
        <v>76.70454211221623</v>
      </c>
      <c r="P222">
        <f t="shared" si="34"/>
      </c>
      <c r="Q222">
        <f t="shared" si="35"/>
      </c>
      <c r="R222" t="str">
        <f t="shared" si="36"/>
        <v>OK</v>
      </c>
      <c r="S222" s="10">
        <f t="shared" si="37"/>
        <v>76.70454211221623</v>
      </c>
      <c r="T222" s="10">
        <f t="shared" si="38"/>
        <v>905.6619030300175</v>
      </c>
    </row>
    <row r="223" spans="1:20" ht="12.75">
      <c r="A223">
        <v>137</v>
      </c>
      <c r="B223" s="19">
        <v>1445</v>
      </c>
      <c r="D223" s="8">
        <v>0.113</v>
      </c>
      <c r="E223" s="8">
        <v>0.255</v>
      </c>
      <c r="F223" s="8">
        <v>0.3</v>
      </c>
      <c r="G223" s="8">
        <v>6.085</v>
      </c>
      <c r="H223" s="12">
        <f t="shared" si="26"/>
        <v>0.8671481264637002</v>
      </c>
      <c r="I223" s="12">
        <f t="shared" si="27"/>
        <v>0.04586624999999998</v>
      </c>
      <c r="J223" s="12">
        <f t="shared" si="28"/>
        <v>0.2346381818814741</v>
      </c>
      <c r="K223" s="12">
        <f t="shared" si="29"/>
        <v>0.5866436945822261</v>
      </c>
      <c r="L223" s="12">
        <f t="shared" si="30"/>
        <v>6.937499999999999</v>
      </c>
      <c r="M223" s="10">
        <f t="shared" si="31"/>
        <v>2.0764440874466734</v>
      </c>
      <c r="N223" s="12">
        <f t="shared" si="32"/>
        <v>7.2679812076433645</v>
      </c>
      <c r="O223" s="10">
        <f t="shared" si="33"/>
        <v>72.72348585360947</v>
      </c>
      <c r="P223">
        <f t="shared" si="34"/>
      </c>
      <c r="Q223">
        <f t="shared" si="35"/>
      </c>
      <c r="R223" t="str">
        <f t="shared" si="36"/>
        <v>OK</v>
      </c>
      <c r="S223" s="10">
        <f t="shared" si="37"/>
        <v>72.72348585360947</v>
      </c>
      <c r="T223" s="10">
        <f t="shared" si="38"/>
        <v>923.8427744934198</v>
      </c>
    </row>
    <row r="224" spans="1:20" ht="12.75">
      <c r="A224">
        <v>137</v>
      </c>
      <c r="B224" s="19">
        <v>1500</v>
      </c>
      <c r="D224" s="8">
        <v>0.105</v>
      </c>
      <c r="E224" s="8">
        <v>0.25</v>
      </c>
      <c r="F224" s="8">
        <v>0.296</v>
      </c>
      <c r="G224" s="8">
        <v>6.088</v>
      </c>
      <c r="H224" s="12">
        <f aca="true" t="shared" si="39" ref="H224:H287">(G224/$B$6)^2/$B$4</f>
        <v>0.8680033723653395</v>
      </c>
      <c r="I224" s="12">
        <f aca="true" t="shared" si="40" ref="I224:I287">$B$8*$B$7*(F224-E224)/0.04/$B$5/10</f>
        <v>0.04688549999999998</v>
      </c>
      <c r="J224" s="12">
        <f aca="true" t="shared" si="41" ref="J224:J287">M224*D224</f>
        <v>0.2180266291819007</v>
      </c>
      <c r="K224" s="12">
        <f aca="true" t="shared" si="42" ref="K224:K287">H224-I224-J224</f>
        <v>0.6030912431834388</v>
      </c>
      <c r="L224" s="12">
        <f aca="true" t="shared" si="43" ref="L224:L287">(E224+F224)/2/0.04</f>
        <v>6.825</v>
      </c>
      <c r="M224" s="10">
        <f aca="true" t="shared" si="44" ref="M224:M287">IF(B224=0,AVERAGE(N237:N246),M223)</f>
        <v>2.0764440874466734</v>
      </c>
      <c r="N224" s="12">
        <f aca="true" t="shared" si="45" ref="N224:N287">(H224-I224)/D224</f>
        <v>7.820170213003234</v>
      </c>
      <c r="O224" s="10">
        <f aca="true" t="shared" si="46" ref="O224:O287">IF(L224=0,0,K224/4.186/L224*3600)</f>
        <v>75.9947592781933</v>
      </c>
      <c r="P224">
        <f aca="true" t="shared" si="47" ref="P224:P287">IF(K224&lt;0,0,"")</f>
      </c>
      <c r="Q224">
        <f aca="true" t="shared" si="48" ref="Q224:Q287">IF(AND(K224&gt;0,K224&lt;$B$12/100*H224,L224&lt;$B$13),0,"")</f>
      </c>
      <c r="R224" t="str">
        <f aca="true" t="shared" si="49" ref="R224:R287">IF(AND(L224&lt;$B$15,K224&gt;0.2*H224),"OverFlow","OK")</f>
        <v>OK</v>
      </c>
      <c r="S224" s="10">
        <f aca="true" t="shared" si="50" ref="S224:S287">IF(O224&lt;0,0,IF(R224="OK",MIN(O224:Q224),0))</f>
        <v>75.9947592781933</v>
      </c>
      <c r="T224" s="10">
        <f aca="true" t="shared" si="51" ref="T224:T287">T223+S224*($B$18/60)</f>
        <v>942.8414643129681</v>
      </c>
    </row>
    <row r="225" spans="1:20" ht="12.75">
      <c r="A225">
        <v>137</v>
      </c>
      <c r="B225" s="19">
        <v>1515</v>
      </c>
      <c r="D225" s="8">
        <v>0.108</v>
      </c>
      <c r="E225" s="8">
        <v>0.243</v>
      </c>
      <c r="F225" s="8">
        <v>0.29</v>
      </c>
      <c r="G225" s="8">
        <v>6.087</v>
      </c>
      <c r="H225" s="12">
        <f t="shared" si="39"/>
        <v>0.8677182435597187</v>
      </c>
      <c r="I225" s="12">
        <f t="shared" si="40"/>
        <v>0.04790474999999998</v>
      </c>
      <c r="J225" s="12">
        <f t="shared" si="41"/>
        <v>0.22425596144424073</v>
      </c>
      <c r="K225" s="12">
        <f t="shared" si="42"/>
        <v>0.595557532115478</v>
      </c>
      <c r="L225" s="12">
        <f t="shared" si="43"/>
        <v>6.662499999999999</v>
      </c>
      <c r="M225" s="10">
        <f t="shared" si="44"/>
        <v>2.0764440874466734</v>
      </c>
      <c r="N225" s="12">
        <f t="shared" si="45"/>
        <v>7.590865681108507</v>
      </c>
      <c r="O225" s="10">
        <f t="shared" si="46"/>
        <v>76.87582267401555</v>
      </c>
      <c r="P225">
        <f t="shared" si="47"/>
      </c>
      <c r="Q225">
        <f t="shared" si="48"/>
      </c>
      <c r="R225" t="str">
        <f t="shared" si="49"/>
        <v>OK</v>
      </c>
      <c r="S225" s="10">
        <f t="shared" si="50"/>
        <v>76.87582267401555</v>
      </c>
      <c r="T225" s="10">
        <f t="shared" si="51"/>
        <v>962.060419981472</v>
      </c>
    </row>
    <row r="226" spans="1:20" ht="12.75">
      <c r="A226">
        <v>137</v>
      </c>
      <c r="B226" s="19">
        <v>1530</v>
      </c>
      <c r="D226" s="8">
        <v>0.103</v>
      </c>
      <c r="E226" s="8">
        <v>0.238</v>
      </c>
      <c r="F226" s="8">
        <v>0.285</v>
      </c>
      <c r="G226" s="8">
        <v>6.085</v>
      </c>
      <c r="H226" s="12">
        <f t="shared" si="39"/>
        <v>0.8671481264637002</v>
      </c>
      <c r="I226" s="12">
        <f t="shared" si="40"/>
        <v>0.04790474999999998</v>
      </c>
      <c r="J226" s="12">
        <f t="shared" si="41"/>
        <v>0.21387374100700735</v>
      </c>
      <c r="K226" s="12">
        <f t="shared" si="42"/>
        <v>0.6053696354566929</v>
      </c>
      <c r="L226" s="12">
        <f t="shared" si="43"/>
        <v>6.537499999999999</v>
      </c>
      <c r="M226" s="10">
        <f t="shared" si="44"/>
        <v>2.0764440874466734</v>
      </c>
      <c r="N226" s="12">
        <f t="shared" si="45"/>
        <v>7.953819188967964</v>
      </c>
      <c r="O226" s="10">
        <f t="shared" si="46"/>
        <v>79.63650802297724</v>
      </c>
      <c r="P226">
        <f t="shared" si="47"/>
      </c>
      <c r="Q226">
        <f t="shared" si="48"/>
      </c>
      <c r="R226" t="str">
        <f t="shared" si="49"/>
        <v>OK</v>
      </c>
      <c r="S226" s="10">
        <f t="shared" si="50"/>
        <v>79.63650802297724</v>
      </c>
      <c r="T226" s="10">
        <f t="shared" si="51"/>
        <v>981.9695469872163</v>
      </c>
    </row>
    <row r="227" spans="1:20" ht="12.75">
      <c r="A227">
        <v>137</v>
      </c>
      <c r="B227" s="19">
        <v>1545</v>
      </c>
      <c r="D227" s="8">
        <v>0.103</v>
      </c>
      <c r="E227" s="8">
        <v>0.231</v>
      </c>
      <c r="F227" s="8">
        <v>0.272</v>
      </c>
      <c r="G227" s="8">
        <v>6.085</v>
      </c>
      <c r="H227" s="12">
        <f t="shared" si="39"/>
        <v>0.8671481264637002</v>
      </c>
      <c r="I227" s="12">
        <f t="shared" si="40"/>
        <v>0.04178925000000001</v>
      </c>
      <c r="J227" s="12">
        <f t="shared" si="41"/>
        <v>0.21387374100700735</v>
      </c>
      <c r="K227" s="12">
        <f t="shared" si="42"/>
        <v>0.6114851354566928</v>
      </c>
      <c r="L227" s="12">
        <f t="shared" si="43"/>
        <v>6.2875</v>
      </c>
      <c r="M227" s="10">
        <f t="shared" si="44"/>
        <v>2.0764440874466734</v>
      </c>
      <c r="N227" s="12">
        <f t="shared" si="45"/>
        <v>8.01319297537573</v>
      </c>
      <c r="O227" s="10">
        <f t="shared" si="46"/>
        <v>83.63945282510743</v>
      </c>
      <c r="P227">
        <f t="shared" si="47"/>
      </c>
      <c r="Q227">
        <f t="shared" si="48"/>
      </c>
      <c r="R227" t="str">
        <f t="shared" si="49"/>
        <v>OK</v>
      </c>
      <c r="S227" s="10">
        <f t="shared" si="50"/>
        <v>83.63945282510743</v>
      </c>
      <c r="T227" s="10">
        <f t="shared" si="51"/>
        <v>1002.8794101934932</v>
      </c>
    </row>
    <row r="228" spans="1:20" ht="12.75">
      <c r="A228">
        <v>137</v>
      </c>
      <c r="B228" s="19">
        <v>1600</v>
      </c>
      <c r="D228" s="8">
        <v>0.112</v>
      </c>
      <c r="E228" s="8">
        <v>0.225</v>
      </c>
      <c r="F228" s="8">
        <v>0.27</v>
      </c>
      <c r="G228" s="8">
        <v>6.086</v>
      </c>
      <c r="H228" s="12">
        <f t="shared" si="39"/>
        <v>0.8674331615925058</v>
      </c>
      <c r="I228" s="12">
        <f t="shared" si="40"/>
        <v>0.04586625000000001</v>
      </c>
      <c r="J228" s="12">
        <f t="shared" si="41"/>
        <v>0.23256173779402742</v>
      </c>
      <c r="K228" s="12">
        <f t="shared" si="42"/>
        <v>0.5890051737984784</v>
      </c>
      <c r="L228" s="12">
        <f t="shared" si="43"/>
        <v>6.1875</v>
      </c>
      <c r="M228" s="10">
        <f t="shared" si="44"/>
        <v>2.0764440874466734</v>
      </c>
      <c r="N228" s="12">
        <f t="shared" si="45"/>
        <v>7.335418853504517</v>
      </c>
      <c r="O228" s="10">
        <f t="shared" si="46"/>
        <v>81.86667924054774</v>
      </c>
      <c r="P228">
        <f t="shared" si="47"/>
      </c>
      <c r="Q228">
        <f t="shared" si="48"/>
      </c>
      <c r="R228" t="str">
        <f t="shared" si="49"/>
        <v>OK</v>
      </c>
      <c r="S228" s="10">
        <f t="shared" si="50"/>
        <v>81.86667924054774</v>
      </c>
      <c r="T228" s="10">
        <f t="shared" si="51"/>
        <v>1023.3460800036302</v>
      </c>
    </row>
    <row r="229" spans="1:20" ht="12.75">
      <c r="A229">
        <v>137</v>
      </c>
      <c r="B229" s="19">
        <v>1615</v>
      </c>
      <c r="D229" s="8">
        <v>0.114</v>
      </c>
      <c r="E229" s="8">
        <v>0.226</v>
      </c>
      <c r="F229" s="8">
        <v>0.272</v>
      </c>
      <c r="G229" s="8">
        <v>6.087</v>
      </c>
      <c r="H229" s="12">
        <f t="shared" si="39"/>
        <v>0.8677182435597187</v>
      </c>
      <c r="I229" s="12">
        <f t="shared" si="40"/>
        <v>0.04688550000000001</v>
      </c>
      <c r="J229" s="12">
        <f t="shared" si="41"/>
        <v>0.2367146259689208</v>
      </c>
      <c r="K229" s="12">
        <f t="shared" si="42"/>
        <v>0.5841181175907979</v>
      </c>
      <c r="L229" s="12">
        <f t="shared" si="43"/>
        <v>6.225</v>
      </c>
      <c r="M229" s="10">
        <f t="shared" si="44"/>
        <v>2.0764440874466734</v>
      </c>
      <c r="N229" s="12">
        <f t="shared" si="45"/>
        <v>7.200287224208059</v>
      </c>
      <c r="O229" s="10">
        <f t="shared" si="46"/>
        <v>80.69833939971535</v>
      </c>
      <c r="P229">
        <f t="shared" si="47"/>
      </c>
      <c r="Q229">
        <f t="shared" si="48"/>
      </c>
      <c r="R229" t="str">
        <f t="shared" si="49"/>
        <v>OK</v>
      </c>
      <c r="S229" s="10">
        <f t="shared" si="50"/>
        <v>80.69833939971535</v>
      </c>
      <c r="T229" s="10">
        <f t="shared" si="51"/>
        <v>1043.520664853559</v>
      </c>
    </row>
    <row r="230" spans="1:20" ht="12.75">
      <c r="A230">
        <v>137</v>
      </c>
      <c r="B230" s="19">
        <v>1630</v>
      </c>
      <c r="D230" s="8">
        <v>0.117</v>
      </c>
      <c r="E230" s="8">
        <v>0.228</v>
      </c>
      <c r="F230" s="8">
        <v>0.275</v>
      </c>
      <c r="G230" s="8">
        <v>6.091</v>
      </c>
      <c r="H230" s="12">
        <f t="shared" si="39"/>
        <v>0.8688590398126463</v>
      </c>
      <c r="I230" s="12">
        <f t="shared" si="40"/>
        <v>0.04790475000000002</v>
      </c>
      <c r="J230" s="12">
        <f t="shared" si="41"/>
        <v>0.2429439582312608</v>
      </c>
      <c r="K230" s="12">
        <f t="shared" si="42"/>
        <v>0.5780103315813855</v>
      </c>
      <c r="L230" s="12">
        <f t="shared" si="43"/>
        <v>6.2875</v>
      </c>
      <c r="M230" s="10">
        <f t="shared" si="44"/>
        <v>2.0764440874466734</v>
      </c>
      <c r="N230" s="12">
        <f t="shared" si="45"/>
        <v>7.016703331732019</v>
      </c>
      <c r="O230" s="10">
        <f t="shared" si="46"/>
        <v>79.06074090357</v>
      </c>
      <c r="P230">
        <f t="shared" si="47"/>
      </c>
      <c r="Q230">
        <f t="shared" si="48"/>
      </c>
      <c r="R230" t="str">
        <f t="shared" si="49"/>
        <v>OK</v>
      </c>
      <c r="S230" s="10">
        <f t="shared" si="50"/>
        <v>79.06074090357</v>
      </c>
      <c r="T230" s="10">
        <f t="shared" si="51"/>
        <v>1063.2858500794516</v>
      </c>
    </row>
    <row r="231" spans="1:20" ht="12.75">
      <c r="A231">
        <v>137</v>
      </c>
      <c r="B231" s="19">
        <v>1645</v>
      </c>
      <c r="D231" s="8">
        <v>0.115</v>
      </c>
      <c r="E231" s="8">
        <v>0.232</v>
      </c>
      <c r="F231" s="8">
        <v>0.278</v>
      </c>
      <c r="G231" s="8">
        <v>6.08</v>
      </c>
      <c r="H231" s="12">
        <f t="shared" si="39"/>
        <v>0.8657236533957845</v>
      </c>
      <c r="I231" s="12">
        <f t="shared" si="40"/>
        <v>0.04688550000000001</v>
      </c>
      <c r="J231" s="12">
        <f t="shared" si="41"/>
        <v>0.23879107005636746</v>
      </c>
      <c r="K231" s="12">
        <f t="shared" si="42"/>
        <v>0.580047083339417</v>
      </c>
      <c r="L231" s="12">
        <f t="shared" si="43"/>
        <v>6.375</v>
      </c>
      <c r="M231" s="10">
        <f t="shared" si="44"/>
        <v>2.0764440874466734</v>
      </c>
      <c r="N231" s="12">
        <f t="shared" si="45"/>
        <v>7.120331768658995</v>
      </c>
      <c r="O231" s="10">
        <f t="shared" si="46"/>
        <v>78.25035833813557</v>
      </c>
      <c r="P231">
        <f t="shared" si="47"/>
      </c>
      <c r="Q231">
        <f t="shared" si="48"/>
      </c>
      <c r="R231" t="str">
        <f t="shared" si="49"/>
        <v>OK</v>
      </c>
      <c r="S231" s="10">
        <f t="shared" si="50"/>
        <v>78.25035833813557</v>
      </c>
      <c r="T231" s="10">
        <f t="shared" si="51"/>
        <v>1082.8484396639856</v>
      </c>
    </row>
    <row r="232" spans="1:20" ht="12.75">
      <c r="A232">
        <v>137</v>
      </c>
      <c r="B232" s="19">
        <v>1700</v>
      </c>
      <c r="D232" s="8">
        <v>0.119</v>
      </c>
      <c r="E232" s="8">
        <v>0.236</v>
      </c>
      <c r="F232" s="8">
        <v>0.284</v>
      </c>
      <c r="G232" s="8">
        <v>6.083</v>
      </c>
      <c r="H232" s="12">
        <f t="shared" si="39"/>
        <v>0.8665781967213115</v>
      </c>
      <c r="I232" s="12">
        <f t="shared" si="40"/>
        <v>0.04892399999999998</v>
      </c>
      <c r="J232" s="12">
        <f t="shared" si="41"/>
        <v>0.24709684640615412</v>
      </c>
      <c r="K232" s="12">
        <f t="shared" si="42"/>
        <v>0.5705573503151574</v>
      </c>
      <c r="L232" s="12">
        <f t="shared" si="43"/>
        <v>6.5</v>
      </c>
      <c r="M232" s="10">
        <f t="shared" si="44"/>
        <v>2.0764440874466734</v>
      </c>
      <c r="N232" s="12">
        <f t="shared" si="45"/>
        <v>6.871043669926988</v>
      </c>
      <c r="O232" s="10">
        <f t="shared" si="46"/>
        <v>75.48996512678036</v>
      </c>
      <c r="P232">
        <f t="shared" si="47"/>
      </c>
      <c r="Q232">
        <f t="shared" si="48"/>
      </c>
      <c r="R232" t="str">
        <f t="shared" si="49"/>
        <v>OK</v>
      </c>
      <c r="S232" s="10">
        <f t="shared" si="50"/>
        <v>75.48996512678036</v>
      </c>
      <c r="T232" s="10">
        <f t="shared" si="51"/>
        <v>1101.7209309456807</v>
      </c>
    </row>
    <row r="233" spans="1:20" ht="12.75">
      <c r="A233">
        <v>137</v>
      </c>
      <c r="B233" s="19">
        <v>1715</v>
      </c>
      <c r="D233" s="8">
        <v>0.118</v>
      </c>
      <c r="E233" s="8">
        <v>0.24</v>
      </c>
      <c r="F233" s="8">
        <v>0.284</v>
      </c>
      <c r="G233" s="8">
        <v>6.071</v>
      </c>
      <c r="H233" s="12">
        <f t="shared" si="39"/>
        <v>0.8631625526932083</v>
      </c>
      <c r="I233" s="12">
        <f t="shared" si="40"/>
        <v>0.044846999999999984</v>
      </c>
      <c r="J233" s="12">
        <f t="shared" si="41"/>
        <v>0.24502040231870745</v>
      </c>
      <c r="K233" s="12">
        <f t="shared" si="42"/>
        <v>0.5732951503745009</v>
      </c>
      <c r="L233" s="12">
        <f t="shared" si="43"/>
        <v>6.55</v>
      </c>
      <c r="M233" s="10">
        <f t="shared" si="44"/>
        <v>2.0764440874466734</v>
      </c>
      <c r="N233" s="12">
        <f t="shared" si="45"/>
        <v>6.934877565196681</v>
      </c>
      <c r="O233" s="10">
        <f t="shared" si="46"/>
        <v>75.27317672314489</v>
      </c>
      <c r="P233">
        <f t="shared" si="47"/>
      </c>
      <c r="Q233">
        <f t="shared" si="48"/>
      </c>
      <c r="R233" t="str">
        <f t="shared" si="49"/>
        <v>OK</v>
      </c>
      <c r="S233" s="10">
        <f t="shared" si="50"/>
        <v>75.27317672314489</v>
      </c>
      <c r="T233" s="10">
        <f t="shared" si="51"/>
        <v>1120.539225126467</v>
      </c>
    </row>
    <row r="234" spans="1:20" ht="12.75">
      <c r="A234">
        <v>137</v>
      </c>
      <c r="B234" s="19">
        <v>1730</v>
      </c>
      <c r="D234" s="8">
        <v>0.128</v>
      </c>
      <c r="E234" s="8">
        <v>0.243</v>
      </c>
      <c r="F234" s="8">
        <v>0.291</v>
      </c>
      <c r="G234" s="8">
        <v>6.078</v>
      </c>
      <c r="H234" s="12">
        <f t="shared" si="39"/>
        <v>0.8651541920374707</v>
      </c>
      <c r="I234" s="12">
        <f t="shared" si="40"/>
        <v>0.04892399999999998</v>
      </c>
      <c r="J234" s="12">
        <f t="shared" si="41"/>
        <v>0.2657848431931742</v>
      </c>
      <c r="K234" s="12">
        <f t="shared" si="42"/>
        <v>0.5504453488442965</v>
      </c>
      <c r="L234" s="12">
        <f t="shared" si="43"/>
        <v>6.675</v>
      </c>
      <c r="M234" s="10">
        <f t="shared" si="44"/>
        <v>2.0764440874466734</v>
      </c>
      <c r="N234" s="12">
        <f t="shared" si="45"/>
        <v>6.37679837529274</v>
      </c>
      <c r="O234" s="10">
        <f t="shared" si="46"/>
        <v>70.91958949447927</v>
      </c>
      <c r="P234">
        <f t="shared" si="47"/>
      </c>
      <c r="Q234">
        <f t="shared" si="48"/>
      </c>
      <c r="R234" t="str">
        <f t="shared" si="49"/>
        <v>OK</v>
      </c>
      <c r="S234" s="10">
        <f t="shared" si="50"/>
        <v>70.91958949447927</v>
      </c>
      <c r="T234" s="10">
        <f t="shared" si="51"/>
        <v>1138.269122500087</v>
      </c>
    </row>
    <row r="235" spans="1:20" ht="12.75">
      <c r="A235">
        <v>137</v>
      </c>
      <c r="B235" s="19">
        <v>1745</v>
      </c>
      <c r="D235" s="8">
        <v>0.121</v>
      </c>
      <c r="E235" s="8">
        <v>0.25</v>
      </c>
      <c r="F235" s="8">
        <v>0.296</v>
      </c>
      <c r="G235" s="8">
        <v>6.067</v>
      </c>
      <c r="H235" s="12">
        <f t="shared" si="39"/>
        <v>0.8620255035128805</v>
      </c>
      <c r="I235" s="12">
        <f t="shared" si="40"/>
        <v>0.04688549999999998</v>
      </c>
      <c r="J235" s="12">
        <f t="shared" si="41"/>
        <v>0.2512497345810475</v>
      </c>
      <c r="K235" s="12">
        <f t="shared" si="42"/>
        <v>0.563890268931833</v>
      </c>
      <c r="L235" s="12">
        <f t="shared" si="43"/>
        <v>6.825</v>
      </c>
      <c r="M235" s="10">
        <f t="shared" si="44"/>
        <v>2.0764440874466734</v>
      </c>
      <c r="N235" s="12">
        <f t="shared" si="45"/>
        <v>6.7366942439081035</v>
      </c>
      <c r="O235" s="10">
        <f t="shared" si="46"/>
        <v>71.05509445070167</v>
      </c>
      <c r="P235">
        <f t="shared" si="47"/>
      </c>
      <c r="Q235">
        <f t="shared" si="48"/>
      </c>
      <c r="R235" t="str">
        <f t="shared" si="49"/>
        <v>OK</v>
      </c>
      <c r="S235" s="10">
        <f t="shared" si="50"/>
        <v>71.05509445070167</v>
      </c>
      <c r="T235" s="10">
        <f t="shared" si="51"/>
        <v>1156.0328961127623</v>
      </c>
    </row>
    <row r="236" spans="1:20" ht="12.75">
      <c r="A236">
        <v>137</v>
      </c>
      <c r="B236" s="19">
        <v>1800</v>
      </c>
      <c r="D236" s="8">
        <v>0.125</v>
      </c>
      <c r="E236" s="8">
        <v>0.256</v>
      </c>
      <c r="F236" s="8">
        <v>0.303</v>
      </c>
      <c r="G236" s="8">
        <v>6.066</v>
      </c>
      <c r="H236" s="12">
        <f t="shared" si="39"/>
        <v>0.8617413583138172</v>
      </c>
      <c r="I236" s="12">
        <f t="shared" si="40"/>
        <v>0.04790474999999998</v>
      </c>
      <c r="J236" s="12">
        <f t="shared" si="41"/>
        <v>0.2595555109308342</v>
      </c>
      <c r="K236" s="12">
        <f t="shared" si="42"/>
        <v>0.554281097382983</v>
      </c>
      <c r="L236" s="12">
        <f t="shared" si="43"/>
        <v>6.987499999999999</v>
      </c>
      <c r="M236" s="10">
        <f t="shared" si="44"/>
        <v>2.0764440874466734</v>
      </c>
      <c r="N236" s="12">
        <f t="shared" si="45"/>
        <v>6.510692866510538</v>
      </c>
      <c r="O236" s="10">
        <f t="shared" si="46"/>
        <v>68.21996998526443</v>
      </c>
      <c r="P236">
        <f t="shared" si="47"/>
      </c>
      <c r="Q236">
        <f t="shared" si="48"/>
      </c>
      <c r="R236" t="str">
        <f t="shared" si="49"/>
        <v>OK</v>
      </c>
      <c r="S236" s="10">
        <f t="shared" si="50"/>
        <v>68.21996998526443</v>
      </c>
      <c r="T236" s="10">
        <f t="shared" si="51"/>
        <v>1173.0878886090784</v>
      </c>
    </row>
    <row r="237" spans="1:20" ht="12.75">
      <c r="A237">
        <v>137</v>
      </c>
      <c r="B237" s="19">
        <v>1815</v>
      </c>
      <c r="D237" s="8">
        <v>0.125</v>
      </c>
      <c r="E237" s="8">
        <v>0.263</v>
      </c>
      <c r="F237" s="8">
        <v>0.308</v>
      </c>
      <c r="G237" s="8">
        <v>6.056</v>
      </c>
      <c r="H237" s="12">
        <f t="shared" si="39"/>
        <v>0.8589024824355972</v>
      </c>
      <c r="I237" s="12">
        <f t="shared" si="40"/>
        <v>0.04586624999999998</v>
      </c>
      <c r="J237" s="12">
        <f t="shared" si="41"/>
        <v>0.2595555109308342</v>
      </c>
      <c r="K237" s="12">
        <f t="shared" si="42"/>
        <v>0.553480721504763</v>
      </c>
      <c r="L237" s="12">
        <f t="shared" si="43"/>
        <v>7.137499999999999</v>
      </c>
      <c r="M237" s="10">
        <f t="shared" si="44"/>
        <v>2.0764440874466734</v>
      </c>
      <c r="N237" s="12">
        <f t="shared" si="45"/>
        <v>6.504289859484778</v>
      </c>
      <c r="O237" s="10">
        <f t="shared" si="46"/>
        <v>66.68983668912712</v>
      </c>
      <c r="P237">
        <f t="shared" si="47"/>
      </c>
      <c r="Q237">
        <f t="shared" si="48"/>
      </c>
      <c r="R237" t="str">
        <f t="shared" si="49"/>
        <v>OK</v>
      </c>
      <c r="S237" s="10">
        <f t="shared" si="50"/>
        <v>66.68983668912712</v>
      </c>
      <c r="T237" s="10">
        <f t="shared" si="51"/>
        <v>1189.7603477813602</v>
      </c>
    </row>
    <row r="238" spans="1:20" ht="12.75">
      <c r="A238">
        <v>137</v>
      </c>
      <c r="B238" s="19">
        <v>1830</v>
      </c>
      <c r="D238" s="8">
        <v>0.127</v>
      </c>
      <c r="E238" s="8">
        <v>0.269</v>
      </c>
      <c r="F238" s="8">
        <v>0.314</v>
      </c>
      <c r="G238" s="8">
        <v>6.053</v>
      </c>
      <c r="H238" s="12">
        <f t="shared" si="39"/>
        <v>0.8580517330210773</v>
      </c>
      <c r="I238" s="12">
        <f t="shared" si="40"/>
        <v>0.04586624999999998</v>
      </c>
      <c r="J238" s="12">
        <f t="shared" si="41"/>
        <v>0.2637083991057275</v>
      </c>
      <c r="K238" s="12">
        <f t="shared" si="42"/>
        <v>0.5484770839153498</v>
      </c>
      <c r="L238" s="12">
        <f t="shared" si="43"/>
        <v>7.2875</v>
      </c>
      <c r="M238" s="10">
        <f t="shared" si="44"/>
        <v>2.0764440874466734</v>
      </c>
      <c r="N238" s="12">
        <f t="shared" si="45"/>
        <v>6.39516128363053</v>
      </c>
      <c r="O238" s="10">
        <f t="shared" si="46"/>
        <v>64.7266597912427</v>
      </c>
      <c r="P238">
        <f t="shared" si="47"/>
      </c>
      <c r="Q238">
        <f t="shared" si="48"/>
      </c>
      <c r="R238" t="str">
        <f t="shared" si="49"/>
        <v>OK</v>
      </c>
      <c r="S238" s="10">
        <f t="shared" si="50"/>
        <v>64.7266597912427</v>
      </c>
      <c r="T238" s="10">
        <f t="shared" si="51"/>
        <v>1205.942012729171</v>
      </c>
    </row>
    <row r="239" spans="1:20" ht="12.75">
      <c r="A239">
        <v>137</v>
      </c>
      <c r="B239" s="19">
        <v>1845</v>
      </c>
      <c r="D239" s="8">
        <v>0.135</v>
      </c>
      <c r="E239" s="8">
        <v>0.273</v>
      </c>
      <c r="F239" s="8">
        <v>0.32</v>
      </c>
      <c r="G239" s="8">
        <v>6.059</v>
      </c>
      <c r="H239" s="12">
        <f t="shared" si="39"/>
        <v>0.8597536533957845</v>
      </c>
      <c r="I239" s="12">
        <f t="shared" si="40"/>
        <v>0.04790474999999998</v>
      </c>
      <c r="J239" s="12">
        <f t="shared" si="41"/>
        <v>0.28031995180530095</v>
      </c>
      <c r="K239" s="12">
        <f t="shared" si="42"/>
        <v>0.5315289515904835</v>
      </c>
      <c r="L239" s="12">
        <f t="shared" si="43"/>
        <v>7.4125</v>
      </c>
      <c r="M239" s="10">
        <f t="shared" si="44"/>
        <v>2.0764440874466734</v>
      </c>
      <c r="N239" s="12">
        <f t="shared" si="45"/>
        <v>6.0136955807095145</v>
      </c>
      <c r="O239" s="10">
        <f t="shared" si="46"/>
        <v>61.6687996598552</v>
      </c>
      <c r="P239">
        <f t="shared" si="47"/>
      </c>
      <c r="Q239">
        <f t="shared" si="48"/>
      </c>
      <c r="R239" t="str">
        <f t="shared" si="49"/>
        <v>OK</v>
      </c>
      <c r="S239" s="10">
        <f t="shared" si="50"/>
        <v>61.6687996598552</v>
      </c>
      <c r="T239" s="10">
        <f t="shared" si="51"/>
        <v>1221.3592126441347</v>
      </c>
    </row>
    <row r="240" spans="1:20" ht="12.75">
      <c r="A240">
        <v>137</v>
      </c>
      <c r="B240" s="19">
        <v>1900</v>
      </c>
      <c r="D240" s="8">
        <v>0.145</v>
      </c>
      <c r="E240" s="8">
        <v>0.277</v>
      </c>
      <c r="F240" s="8">
        <v>0.328</v>
      </c>
      <c r="G240" s="8">
        <v>6.05</v>
      </c>
      <c r="H240" s="12">
        <f t="shared" si="39"/>
        <v>0.8572014051522248</v>
      </c>
      <c r="I240" s="12">
        <f t="shared" si="40"/>
        <v>0.05198174999999998</v>
      </c>
      <c r="J240" s="12">
        <f t="shared" si="41"/>
        <v>0.3010843926797676</v>
      </c>
      <c r="K240" s="12">
        <f t="shared" si="42"/>
        <v>0.5041352624724572</v>
      </c>
      <c r="L240" s="12">
        <f t="shared" si="43"/>
        <v>7.5625</v>
      </c>
      <c r="M240" s="10">
        <f t="shared" si="44"/>
        <v>2.0764440874466734</v>
      </c>
      <c r="N240" s="12">
        <f t="shared" si="45"/>
        <v>5.5532390010498265</v>
      </c>
      <c r="O240" s="10">
        <f t="shared" si="46"/>
        <v>57.33039908394676</v>
      </c>
      <c r="P240">
        <f t="shared" si="47"/>
      </c>
      <c r="Q240">
        <f t="shared" si="48"/>
      </c>
      <c r="R240" t="str">
        <f t="shared" si="49"/>
        <v>OK</v>
      </c>
      <c r="S240" s="10">
        <f t="shared" si="50"/>
        <v>57.33039908394676</v>
      </c>
      <c r="T240" s="10">
        <f t="shared" si="51"/>
        <v>1235.6918124151214</v>
      </c>
    </row>
    <row r="241" spans="1:20" ht="12.75">
      <c r="A241">
        <v>137</v>
      </c>
      <c r="B241" s="19">
        <v>1915</v>
      </c>
      <c r="D241" s="8">
        <v>0.153</v>
      </c>
      <c r="E241" s="8">
        <v>0.281</v>
      </c>
      <c r="F241" s="8">
        <v>0.335</v>
      </c>
      <c r="G241" s="8">
        <v>6.041</v>
      </c>
      <c r="H241" s="12">
        <f t="shared" si="39"/>
        <v>0.8546529508196721</v>
      </c>
      <c r="I241" s="12">
        <f t="shared" si="40"/>
        <v>0.055039499999999984</v>
      </c>
      <c r="J241" s="12">
        <f t="shared" si="41"/>
        <v>0.31769594537934104</v>
      </c>
      <c r="K241" s="12">
        <f t="shared" si="42"/>
        <v>0.481917505440331</v>
      </c>
      <c r="L241" s="12">
        <f t="shared" si="43"/>
        <v>7.700000000000001</v>
      </c>
      <c r="M241" s="10">
        <f t="shared" si="44"/>
        <v>2.0764440874466734</v>
      </c>
      <c r="N241" s="12">
        <f t="shared" si="45"/>
        <v>5.226231704703739</v>
      </c>
      <c r="O241" s="10">
        <f t="shared" si="46"/>
        <v>53.82515061290236</v>
      </c>
      <c r="P241">
        <f t="shared" si="47"/>
      </c>
      <c r="Q241">
        <f t="shared" si="48"/>
      </c>
      <c r="R241" t="str">
        <f t="shared" si="49"/>
        <v>OK</v>
      </c>
      <c r="S241" s="10">
        <f t="shared" si="50"/>
        <v>53.82515061290236</v>
      </c>
      <c r="T241" s="10">
        <f t="shared" si="51"/>
        <v>1249.148100068347</v>
      </c>
    </row>
    <row r="242" spans="1:20" ht="12.75">
      <c r="A242">
        <v>137</v>
      </c>
      <c r="B242" s="19">
        <v>1930</v>
      </c>
      <c r="D242" s="8">
        <v>0.161</v>
      </c>
      <c r="E242" s="8">
        <v>0.285</v>
      </c>
      <c r="F242" s="8">
        <v>0.343</v>
      </c>
      <c r="G242" s="8">
        <v>6.041</v>
      </c>
      <c r="H242" s="12">
        <f t="shared" si="39"/>
        <v>0.8546529508196721</v>
      </c>
      <c r="I242" s="12">
        <f t="shared" si="40"/>
        <v>0.05911650000000005</v>
      </c>
      <c r="J242" s="12">
        <f t="shared" si="41"/>
        <v>0.3343074980789144</v>
      </c>
      <c r="K242" s="12">
        <f t="shared" si="42"/>
        <v>0.46122895274075765</v>
      </c>
      <c r="L242" s="12">
        <f t="shared" si="43"/>
        <v>7.85</v>
      </c>
      <c r="M242" s="10">
        <f t="shared" si="44"/>
        <v>2.0764440874466734</v>
      </c>
      <c r="N242" s="12">
        <f t="shared" si="45"/>
        <v>4.941220191426535</v>
      </c>
      <c r="O242" s="10">
        <f t="shared" si="46"/>
        <v>50.53010276495591</v>
      </c>
      <c r="P242">
        <f t="shared" si="47"/>
      </c>
      <c r="Q242">
        <f t="shared" si="48"/>
      </c>
      <c r="R242" t="str">
        <f t="shared" si="49"/>
        <v>OK</v>
      </c>
      <c r="S242" s="10">
        <f t="shared" si="50"/>
        <v>50.53010276495591</v>
      </c>
      <c r="T242" s="10">
        <f t="shared" si="51"/>
        <v>1261.780625759586</v>
      </c>
    </row>
    <row r="243" spans="1:20" ht="12.75">
      <c r="A243">
        <v>137</v>
      </c>
      <c r="B243" s="19">
        <v>1945</v>
      </c>
      <c r="D243" s="8">
        <v>0.172</v>
      </c>
      <c r="E243" s="8">
        <v>0.288</v>
      </c>
      <c r="F243" s="8">
        <v>0.35</v>
      </c>
      <c r="G243" s="8">
        <v>6.04</v>
      </c>
      <c r="H243" s="12">
        <f t="shared" si="39"/>
        <v>0.8543700234192037</v>
      </c>
      <c r="I243" s="12">
        <f t="shared" si="40"/>
        <v>0.0631935</v>
      </c>
      <c r="J243" s="12">
        <f t="shared" si="41"/>
        <v>0.3571483830408278</v>
      </c>
      <c r="K243" s="12">
        <f t="shared" si="42"/>
        <v>0.43402814037837584</v>
      </c>
      <c r="L243" s="12">
        <f t="shared" si="43"/>
        <v>7.974999999999999</v>
      </c>
      <c r="M243" s="10">
        <f t="shared" si="44"/>
        <v>2.0764440874466734</v>
      </c>
      <c r="N243" s="12">
        <f t="shared" si="45"/>
        <v>4.599863508251184</v>
      </c>
      <c r="O243" s="10">
        <f t="shared" si="46"/>
        <v>46.80480854564186</v>
      </c>
      <c r="P243">
        <f t="shared" si="47"/>
      </c>
      <c r="Q243">
        <f t="shared" si="48"/>
      </c>
      <c r="R243" t="str">
        <f t="shared" si="49"/>
        <v>OK</v>
      </c>
      <c r="S243" s="10">
        <f t="shared" si="50"/>
        <v>46.80480854564186</v>
      </c>
      <c r="T243" s="10">
        <f t="shared" si="51"/>
        <v>1273.4818278959965</v>
      </c>
    </row>
    <row r="244" spans="1:20" ht="12.75">
      <c r="A244">
        <v>137</v>
      </c>
      <c r="B244" s="19">
        <v>2000</v>
      </c>
      <c r="D244" s="8">
        <v>0.183</v>
      </c>
      <c r="E244" s="8">
        <v>0.289</v>
      </c>
      <c r="F244" s="8">
        <v>0.355</v>
      </c>
      <c r="G244" s="8">
        <v>6.043</v>
      </c>
      <c r="H244" s="12">
        <f t="shared" si="39"/>
        <v>0.8552189461358315</v>
      </c>
      <c r="I244" s="12">
        <f t="shared" si="40"/>
        <v>0.06727049999999998</v>
      </c>
      <c r="J244" s="12">
        <f t="shared" si="41"/>
        <v>0.37998926800274124</v>
      </c>
      <c r="K244" s="12">
        <f t="shared" si="42"/>
        <v>0.40795917813309024</v>
      </c>
      <c r="L244" s="12">
        <f t="shared" si="43"/>
        <v>8.049999999999999</v>
      </c>
      <c r="M244" s="10">
        <f t="shared" si="44"/>
        <v>2.0764440874466734</v>
      </c>
      <c r="N244" s="12">
        <f t="shared" si="45"/>
        <v>4.305729213857003</v>
      </c>
      <c r="O244" s="10">
        <f t="shared" si="46"/>
        <v>43.58370080923768</v>
      </c>
      <c r="P244">
        <f t="shared" si="47"/>
      </c>
      <c r="Q244">
        <f t="shared" si="48"/>
      </c>
      <c r="R244" t="str">
        <f t="shared" si="49"/>
        <v>OK</v>
      </c>
      <c r="S244" s="10">
        <f t="shared" si="50"/>
        <v>43.58370080923768</v>
      </c>
      <c r="T244" s="10">
        <f t="shared" si="51"/>
        <v>1284.377753098306</v>
      </c>
    </row>
    <row r="245" spans="1:20" ht="12.75">
      <c r="A245">
        <v>137</v>
      </c>
      <c r="B245" s="19">
        <v>2015</v>
      </c>
      <c r="D245" s="8">
        <v>0.194</v>
      </c>
      <c r="E245" s="8">
        <v>0.287</v>
      </c>
      <c r="F245" s="8">
        <v>0.359</v>
      </c>
      <c r="G245" s="8">
        <v>6.048</v>
      </c>
      <c r="H245" s="12">
        <f t="shared" si="39"/>
        <v>0.8566347540983607</v>
      </c>
      <c r="I245" s="12">
        <f t="shared" si="40"/>
        <v>0.073386</v>
      </c>
      <c r="J245" s="12">
        <f t="shared" si="41"/>
        <v>0.40283015296465463</v>
      </c>
      <c r="K245" s="12">
        <f t="shared" si="42"/>
        <v>0.38041860113370596</v>
      </c>
      <c r="L245" s="12">
        <f t="shared" si="43"/>
        <v>8.075</v>
      </c>
      <c r="M245" s="10">
        <f t="shared" si="44"/>
        <v>2.0764440874466734</v>
      </c>
      <c r="N245" s="12">
        <f t="shared" si="45"/>
        <v>4.03736471184722</v>
      </c>
      <c r="O245" s="10">
        <f t="shared" si="46"/>
        <v>40.5156200775796</v>
      </c>
      <c r="P245">
        <f t="shared" si="47"/>
      </c>
      <c r="Q245">
        <f t="shared" si="48"/>
      </c>
      <c r="R245" t="str">
        <f t="shared" si="49"/>
        <v>OK</v>
      </c>
      <c r="S245" s="10">
        <f t="shared" si="50"/>
        <v>40.5156200775796</v>
      </c>
      <c r="T245" s="10">
        <f t="shared" si="51"/>
        <v>1294.506658117701</v>
      </c>
    </row>
    <row r="246" spans="1:20" ht="12.75">
      <c r="A246">
        <v>137</v>
      </c>
      <c r="B246" s="19">
        <v>2030</v>
      </c>
      <c r="D246" s="8">
        <v>0.206</v>
      </c>
      <c r="E246" s="8">
        <v>0.284</v>
      </c>
      <c r="F246" s="8">
        <v>0.361</v>
      </c>
      <c r="G246" s="8">
        <v>6.041</v>
      </c>
      <c r="H246" s="12">
        <f t="shared" si="39"/>
        <v>0.8546529508196721</v>
      </c>
      <c r="I246" s="12">
        <f t="shared" si="40"/>
        <v>0.07848225000000002</v>
      </c>
      <c r="J246" s="12">
        <f t="shared" si="41"/>
        <v>0.4277474820140147</v>
      </c>
      <c r="K246" s="12">
        <f t="shared" si="42"/>
        <v>0.3484232188056574</v>
      </c>
      <c r="L246" s="12">
        <f t="shared" si="43"/>
        <v>8.0625</v>
      </c>
      <c r="M246" s="10">
        <f t="shared" si="44"/>
        <v>2.0764440874466734</v>
      </c>
      <c r="N246" s="12">
        <f t="shared" si="45"/>
        <v>3.767818936017826</v>
      </c>
      <c r="O246" s="10">
        <f t="shared" si="46"/>
        <v>37.16555628989557</v>
      </c>
      <c r="P246">
        <f t="shared" si="47"/>
      </c>
      <c r="Q246">
        <f t="shared" si="48"/>
      </c>
      <c r="R246" t="str">
        <f t="shared" si="49"/>
        <v>OK</v>
      </c>
      <c r="S246" s="10">
        <f t="shared" si="50"/>
        <v>37.16555628989557</v>
      </c>
      <c r="T246" s="10">
        <f t="shared" si="51"/>
        <v>1303.7980471901749</v>
      </c>
    </row>
    <row r="247" spans="1:20" ht="12.75">
      <c r="A247">
        <v>137</v>
      </c>
      <c r="B247" s="19">
        <v>2045</v>
      </c>
      <c r="D247" s="8">
        <v>0.217</v>
      </c>
      <c r="E247" s="8">
        <v>0.279</v>
      </c>
      <c r="F247" s="8">
        <v>0.361</v>
      </c>
      <c r="G247" s="8">
        <v>6.036</v>
      </c>
      <c r="H247" s="12">
        <f t="shared" si="39"/>
        <v>0.853238782201405</v>
      </c>
      <c r="I247" s="12">
        <f t="shared" si="40"/>
        <v>0.08357849999999996</v>
      </c>
      <c r="J247" s="12">
        <f t="shared" si="41"/>
        <v>0.45058836697592813</v>
      </c>
      <c r="K247" s="12">
        <f t="shared" si="42"/>
        <v>0.3190719152254769</v>
      </c>
      <c r="L247" s="12">
        <f t="shared" si="43"/>
        <v>8</v>
      </c>
      <c r="M247" s="10">
        <f t="shared" si="44"/>
        <v>2.0764440874466734</v>
      </c>
      <c r="N247" s="12">
        <f t="shared" si="45"/>
        <v>3.5468215769650002</v>
      </c>
      <c r="O247" s="10">
        <f t="shared" si="46"/>
        <v>34.300612004649935</v>
      </c>
      <c r="P247">
        <f t="shared" si="47"/>
      </c>
      <c r="Q247">
        <f t="shared" si="48"/>
      </c>
      <c r="R247" t="str">
        <f t="shared" si="49"/>
        <v>OK</v>
      </c>
      <c r="S247" s="10">
        <f t="shared" si="50"/>
        <v>34.300612004649935</v>
      </c>
      <c r="T247" s="10">
        <f t="shared" si="51"/>
        <v>1312.3732001913374</v>
      </c>
    </row>
    <row r="248" spans="1:20" ht="12.75">
      <c r="A248">
        <v>137</v>
      </c>
      <c r="B248" s="19">
        <v>2100</v>
      </c>
      <c r="D248" s="8">
        <v>0.227</v>
      </c>
      <c r="E248" s="8">
        <v>0.274</v>
      </c>
      <c r="F248" s="8">
        <v>0.361</v>
      </c>
      <c r="G248" s="8">
        <v>6.028</v>
      </c>
      <c r="H248" s="12">
        <f t="shared" si="39"/>
        <v>0.8509785480093675</v>
      </c>
      <c r="I248" s="12">
        <f t="shared" si="40"/>
        <v>0.08867474999999997</v>
      </c>
      <c r="J248" s="12">
        <f t="shared" si="41"/>
        <v>0.4713528078503949</v>
      </c>
      <c r="K248" s="12">
        <f t="shared" si="42"/>
        <v>0.2909509901589725</v>
      </c>
      <c r="L248" s="12">
        <f t="shared" si="43"/>
        <v>7.9375</v>
      </c>
      <c r="M248" s="10">
        <f t="shared" si="44"/>
        <v>2.0764440874466734</v>
      </c>
      <c r="N248" s="12">
        <f t="shared" si="45"/>
        <v>3.358166511054482</v>
      </c>
      <c r="O248" s="10">
        <f t="shared" si="46"/>
        <v>31.523859120120715</v>
      </c>
      <c r="P248">
        <f t="shared" si="47"/>
      </c>
      <c r="Q248">
        <f t="shared" si="48"/>
      </c>
      <c r="R248" t="str">
        <f t="shared" si="49"/>
        <v>OK</v>
      </c>
      <c r="S248" s="10">
        <f t="shared" si="50"/>
        <v>31.523859120120715</v>
      </c>
      <c r="T248" s="10">
        <f t="shared" si="51"/>
        <v>1320.2541649713676</v>
      </c>
    </row>
    <row r="249" spans="1:20" ht="12.75">
      <c r="A249">
        <v>137</v>
      </c>
      <c r="B249" s="19">
        <v>2115</v>
      </c>
      <c r="D249" s="8">
        <v>0.242</v>
      </c>
      <c r="E249" s="8">
        <v>0.266</v>
      </c>
      <c r="F249" s="8">
        <v>0.37</v>
      </c>
      <c r="G249" s="8">
        <v>6.013</v>
      </c>
      <c r="H249" s="12">
        <f t="shared" si="39"/>
        <v>0.8467486885245901</v>
      </c>
      <c r="I249" s="12">
        <f t="shared" si="40"/>
        <v>0.106002</v>
      </c>
      <c r="J249" s="12">
        <f t="shared" si="41"/>
        <v>0.502499469162095</v>
      </c>
      <c r="K249" s="12">
        <f t="shared" si="42"/>
        <v>0.23824721936249504</v>
      </c>
      <c r="L249" s="12">
        <f t="shared" si="43"/>
        <v>7.95</v>
      </c>
      <c r="M249" s="10">
        <f t="shared" si="44"/>
        <v>2.0764440874466734</v>
      </c>
      <c r="N249" s="12">
        <f t="shared" si="45"/>
        <v>3.0609367294404546</v>
      </c>
      <c r="O249" s="10">
        <f t="shared" si="46"/>
        <v>25.772941542337357</v>
      </c>
      <c r="P249">
        <f t="shared" si="47"/>
      </c>
      <c r="Q249">
        <f t="shared" si="48"/>
      </c>
      <c r="R249" t="str">
        <f t="shared" si="49"/>
        <v>OK</v>
      </c>
      <c r="S249" s="10">
        <f t="shared" si="50"/>
        <v>25.772941542337357</v>
      </c>
      <c r="T249" s="10">
        <f t="shared" si="51"/>
        <v>1326.697400356952</v>
      </c>
    </row>
    <row r="250" spans="1:20" ht="12.75">
      <c r="A250">
        <v>137</v>
      </c>
      <c r="B250" s="19">
        <v>2130</v>
      </c>
      <c r="D250" s="8">
        <v>0.251</v>
      </c>
      <c r="E250" s="8">
        <v>0.259</v>
      </c>
      <c r="F250" s="8">
        <v>0.372</v>
      </c>
      <c r="G250" s="8">
        <v>6.009</v>
      </c>
      <c r="H250" s="12">
        <f t="shared" si="39"/>
        <v>0.845622505854801</v>
      </c>
      <c r="I250" s="12">
        <f t="shared" si="40"/>
        <v>0.11517524999999999</v>
      </c>
      <c r="J250" s="12">
        <f t="shared" si="41"/>
        <v>0.521187465949115</v>
      </c>
      <c r="K250" s="12">
        <f t="shared" si="42"/>
        <v>0.20925978990568606</v>
      </c>
      <c r="L250" s="12">
        <f t="shared" si="43"/>
        <v>7.8875</v>
      </c>
      <c r="M250" s="10">
        <f t="shared" si="44"/>
        <v>2.0764440874466734</v>
      </c>
      <c r="N250" s="12">
        <f t="shared" si="45"/>
        <v>2.9101484297004028</v>
      </c>
      <c r="O250" s="10">
        <f t="shared" si="46"/>
        <v>22.8165348887044</v>
      </c>
      <c r="P250">
        <f t="shared" si="47"/>
      </c>
      <c r="Q250">
        <f t="shared" si="48"/>
      </c>
      <c r="R250" t="str">
        <f t="shared" si="49"/>
        <v>OK</v>
      </c>
      <c r="S250" s="10">
        <f t="shared" si="50"/>
        <v>22.8165348887044</v>
      </c>
      <c r="T250" s="10">
        <f t="shared" si="51"/>
        <v>1332.401534079128</v>
      </c>
    </row>
    <row r="251" spans="1:20" ht="12.75">
      <c r="A251">
        <v>137</v>
      </c>
      <c r="B251" s="19">
        <v>2145</v>
      </c>
      <c r="D251" s="8">
        <v>0.256</v>
      </c>
      <c r="E251" s="8">
        <v>0.254</v>
      </c>
      <c r="F251" s="8">
        <v>0.371</v>
      </c>
      <c r="G251" s="8">
        <v>6.009</v>
      </c>
      <c r="H251" s="12">
        <f t="shared" si="39"/>
        <v>0.845622505854801</v>
      </c>
      <c r="I251" s="12">
        <f t="shared" si="40"/>
        <v>0.11925224999999999</v>
      </c>
      <c r="J251" s="12">
        <f t="shared" si="41"/>
        <v>0.5315696863863484</v>
      </c>
      <c r="K251" s="12">
        <f t="shared" si="42"/>
        <v>0.1948005694684527</v>
      </c>
      <c r="L251" s="12">
        <f t="shared" si="43"/>
        <v>7.8125</v>
      </c>
      <c r="M251" s="10">
        <f t="shared" si="44"/>
        <v>2.0764440874466734</v>
      </c>
      <c r="N251" s="12">
        <f t="shared" si="45"/>
        <v>2.8373838119328165</v>
      </c>
      <c r="O251" s="10">
        <f t="shared" si="46"/>
        <v>21.44388495247563</v>
      </c>
      <c r="P251">
        <f t="shared" si="47"/>
      </c>
      <c r="Q251">
        <f t="shared" si="48"/>
      </c>
      <c r="R251" t="str">
        <f t="shared" si="49"/>
        <v>OK</v>
      </c>
      <c r="S251" s="10">
        <f t="shared" si="50"/>
        <v>21.44388495247563</v>
      </c>
      <c r="T251" s="10">
        <f t="shared" si="51"/>
        <v>1337.762505317247</v>
      </c>
    </row>
    <row r="252" spans="1:20" ht="12.75">
      <c r="A252">
        <v>137</v>
      </c>
      <c r="B252" s="19">
        <v>2200</v>
      </c>
      <c r="D252" s="8">
        <v>0.259</v>
      </c>
      <c r="E252" s="8">
        <v>0.251</v>
      </c>
      <c r="F252" s="8">
        <v>0.371</v>
      </c>
      <c r="G252" s="8">
        <v>6.006</v>
      </c>
      <c r="H252" s="12">
        <f t="shared" si="39"/>
        <v>0.8447783606557377</v>
      </c>
      <c r="I252" s="12">
        <f t="shared" si="40"/>
        <v>0.12230999999999999</v>
      </c>
      <c r="J252" s="12">
        <f t="shared" si="41"/>
        <v>0.5377990186486884</v>
      </c>
      <c r="K252" s="12">
        <f t="shared" si="42"/>
        <v>0.18466934200704932</v>
      </c>
      <c r="L252" s="12">
        <f t="shared" si="43"/>
        <v>7.7749999999999995</v>
      </c>
      <c r="M252" s="10">
        <f t="shared" si="44"/>
        <v>2.0764440874466734</v>
      </c>
      <c r="N252" s="12">
        <f t="shared" si="45"/>
        <v>2.789453129944933</v>
      </c>
      <c r="O252" s="10">
        <f t="shared" si="46"/>
        <v>20.426675082164177</v>
      </c>
      <c r="P252">
        <f t="shared" si="47"/>
      </c>
      <c r="Q252">
        <f t="shared" si="48"/>
      </c>
      <c r="R252" t="str">
        <f t="shared" si="49"/>
        <v>OK</v>
      </c>
      <c r="S252" s="10">
        <f t="shared" si="50"/>
        <v>20.426675082164177</v>
      </c>
      <c r="T252" s="10">
        <f t="shared" si="51"/>
        <v>1342.869174087788</v>
      </c>
    </row>
    <row r="253" spans="1:20" ht="12.75">
      <c r="A253">
        <v>137</v>
      </c>
      <c r="B253" s="19">
        <v>2215</v>
      </c>
      <c r="D253" s="8">
        <v>0.261</v>
      </c>
      <c r="E253" s="8">
        <v>0.249</v>
      </c>
      <c r="F253" s="8">
        <v>0.372</v>
      </c>
      <c r="G253" s="8">
        <v>6.012</v>
      </c>
      <c r="H253" s="12">
        <f t="shared" si="39"/>
        <v>0.8464670725995315</v>
      </c>
      <c r="I253" s="12">
        <f t="shared" si="40"/>
        <v>0.12536775</v>
      </c>
      <c r="J253" s="12">
        <f t="shared" si="41"/>
        <v>0.5419519068235817</v>
      </c>
      <c r="K253" s="12">
        <f t="shared" si="42"/>
        <v>0.17914741577594973</v>
      </c>
      <c r="L253" s="12">
        <f t="shared" si="43"/>
        <v>7.7625</v>
      </c>
      <c r="M253" s="10">
        <f t="shared" si="44"/>
        <v>2.0764440874466734</v>
      </c>
      <c r="N253" s="12">
        <f t="shared" si="45"/>
        <v>2.7628326536380516</v>
      </c>
      <c r="O253" s="10">
        <f t="shared" si="46"/>
        <v>19.84779252037638</v>
      </c>
      <c r="P253">
        <f t="shared" si="47"/>
      </c>
      <c r="Q253">
        <f t="shared" si="48"/>
      </c>
      <c r="R253" t="str">
        <f t="shared" si="49"/>
        <v>OK</v>
      </c>
      <c r="S253" s="10">
        <f t="shared" si="50"/>
        <v>19.84779252037638</v>
      </c>
      <c r="T253" s="10">
        <f t="shared" si="51"/>
        <v>1347.831122217882</v>
      </c>
    </row>
    <row r="254" spans="1:20" ht="12.75">
      <c r="A254">
        <v>137</v>
      </c>
      <c r="B254" s="19">
        <v>2230</v>
      </c>
      <c r="D254" s="8">
        <v>0.262</v>
      </c>
      <c r="E254" s="8">
        <v>0.249</v>
      </c>
      <c r="F254" s="8">
        <v>0.373</v>
      </c>
      <c r="G254" s="8">
        <v>6.004</v>
      </c>
      <c r="H254" s="12">
        <f t="shared" si="39"/>
        <v>0.8442158313817328</v>
      </c>
      <c r="I254" s="12">
        <f t="shared" si="40"/>
        <v>0.126387</v>
      </c>
      <c r="J254" s="12">
        <f t="shared" si="41"/>
        <v>0.5440283509110284</v>
      </c>
      <c r="K254" s="12">
        <f t="shared" si="42"/>
        <v>0.1738004804707044</v>
      </c>
      <c r="L254" s="12">
        <f t="shared" si="43"/>
        <v>7.7749999999999995</v>
      </c>
      <c r="M254" s="10">
        <f t="shared" si="44"/>
        <v>2.0764440874466734</v>
      </c>
      <c r="N254" s="12">
        <f t="shared" si="45"/>
        <v>2.7398046999302776</v>
      </c>
      <c r="O254" s="10">
        <f t="shared" si="46"/>
        <v>19.22444681458593</v>
      </c>
      <c r="P254">
        <f t="shared" si="47"/>
      </c>
      <c r="Q254">
        <f t="shared" si="48"/>
      </c>
      <c r="R254" t="str">
        <f t="shared" si="49"/>
        <v>OK</v>
      </c>
      <c r="S254" s="10">
        <f t="shared" si="50"/>
        <v>19.22444681458593</v>
      </c>
      <c r="T254" s="10">
        <f t="shared" si="51"/>
        <v>1352.6372339215286</v>
      </c>
    </row>
    <row r="255" spans="1:20" ht="12.75">
      <c r="A255">
        <v>137</v>
      </c>
      <c r="B255" s="19">
        <v>2245</v>
      </c>
      <c r="D255" s="8">
        <v>0.263</v>
      </c>
      <c r="E255" s="8">
        <v>0.249</v>
      </c>
      <c r="F255" s="8">
        <v>0.376</v>
      </c>
      <c r="G255" s="8">
        <v>6.008</v>
      </c>
      <c r="H255" s="12">
        <f t="shared" si="39"/>
        <v>0.8453410772833723</v>
      </c>
      <c r="I255" s="12">
        <f t="shared" si="40"/>
        <v>0.12944475</v>
      </c>
      <c r="J255" s="12">
        <f t="shared" si="41"/>
        <v>0.5461047949984751</v>
      </c>
      <c r="K255" s="12">
        <f t="shared" si="42"/>
        <v>0.16979153228489718</v>
      </c>
      <c r="L255" s="12">
        <f t="shared" si="43"/>
        <v>7.8125</v>
      </c>
      <c r="M255" s="10">
        <f t="shared" si="44"/>
        <v>2.0764440874466734</v>
      </c>
      <c r="N255" s="12">
        <f t="shared" si="45"/>
        <v>2.722039267237157</v>
      </c>
      <c r="O255" s="10">
        <f t="shared" si="46"/>
        <v>18.690859550138704</v>
      </c>
      <c r="P255">
        <f t="shared" si="47"/>
      </c>
      <c r="Q255">
        <f t="shared" si="48"/>
      </c>
      <c r="R255" t="str">
        <f t="shared" si="49"/>
        <v>OK</v>
      </c>
      <c r="S255" s="10">
        <f t="shared" si="50"/>
        <v>18.690859550138704</v>
      </c>
      <c r="T255" s="10">
        <f t="shared" si="51"/>
        <v>1357.3099488090634</v>
      </c>
    </row>
    <row r="256" spans="1:20" ht="12.75">
      <c r="A256">
        <v>137</v>
      </c>
      <c r="B256" s="19">
        <v>2300</v>
      </c>
      <c r="D256" s="8">
        <v>0.262</v>
      </c>
      <c r="E256" s="8">
        <v>0.252</v>
      </c>
      <c r="F256" s="8">
        <v>0.38</v>
      </c>
      <c r="G256" s="8">
        <v>6.006</v>
      </c>
      <c r="H256" s="12">
        <f t="shared" si="39"/>
        <v>0.8447783606557377</v>
      </c>
      <c r="I256" s="12">
        <f t="shared" si="40"/>
        <v>0.130464</v>
      </c>
      <c r="J256" s="12">
        <f t="shared" si="41"/>
        <v>0.5440283509110284</v>
      </c>
      <c r="K256" s="12">
        <f t="shared" si="42"/>
        <v>0.1702860097447093</v>
      </c>
      <c r="L256" s="12">
        <f t="shared" si="43"/>
        <v>7.9</v>
      </c>
      <c r="M256" s="10">
        <f t="shared" si="44"/>
        <v>2.0764440874466734</v>
      </c>
      <c r="N256" s="12">
        <f t="shared" si="45"/>
        <v>2.7263906895257164</v>
      </c>
      <c r="O256" s="10">
        <f t="shared" si="46"/>
        <v>18.53767032607043</v>
      </c>
      <c r="P256">
        <f t="shared" si="47"/>
      </c>
      <c r="Q256">
        <f t="shared" si="48"/>
      </c>
      <c r="R256" t="str">
        <f t="shared" si="49"/>
        <v>OK</v>
      </c>
      <c r="S256" s="10">
        <f t="shared" si="50"/>
        <v>18.53767032607043</v>
      </c>
      <c r="T256" s="10">
        <f t="shared" si="51"/>
        <v>1361.944366390581</v>
      </c>
    </row>
    <row r="257" spans="1:20" ht="12.75">
      <c r="A257">
        <v>137</v>
      </c>
      <c r="B257" s="19">
        <v>2315</v>
      </c>
      <c r="D257" s="8">
        <v>0.258</v>
      </c>
      <c r="E257" s="8">
        <v>0.258</v>
      </c>
      <c r="F257" s="8">
        <v>0.386</v>
      </c>
      <c r="G257" s="8">
        <v>6.004</v>
      </c>
      <c r="H257" s="12">
        <f t="shared" si="39"/>
        <v>0.8442158313817328</v>
      </c>
      <c r="I257" s="12">
        <f t="shared" si="40"/>
        <v>0.130464</v>
      </c>
      <c r="J257" s="12">
        <f t="shared" si="41"/>
        <v>0.5357225745612417</v>
      </c>
      <c r="K257" s="12">
        <f t="shared" si="42"/>
        <v>0.1780292568204911</v>
      </c>
      <c r="L257" s="12">
        <f t="shared" si="43"/>
        <v>8.05</v>
      </c>
      <c r="M257" s="10">
        <f t="shared" si="44"/>
        <v>2.0764440874466734</v>
      </c>
      <c r="N257" s="12">
        <f t="shared" si="45"/>
        <v>2.7664799665958637</v>
      </c>
      <c r="O257" s="10">
        <f t="shared" si="46"/>
        <v>19.019485969314097</v>
      </c>
      <c r="P257">
        <f t="shared" si="47"/>
      </c>
      <c r="Q257">
        <f t="shared" si="48"/>
      </c>
      <c r="R257" t="str">
        <f t="shared" si="49"/>
        <v>OK</v>
      </c>
      <c r="S257" s="10">
        <f t="shared" si="50"/>
        <v>19.019485969314097</v>
      </c>
      <c r="T257" s="10">
        <f t="shared" si="51"/>
        <v>1366.6992378829095</v>
      </c>
    </row>
    <row r="258" spans="1:20" ht="12.75">
      <c r="A258">
        <v>137</v>
      </c>
      <c r="B258" s="19">
        <v>2330</v>
      </c>
      <c r="D258" s="8">
        <v>0.254</v>
      </c>
      <c r="E258" s="8">
        <v>0.264</v>
      </c>
      <c r="F258" s="8">
        <v>0.393</v>
      </c>
      <c r="G258" s="8">
        <v>6</v>
      </c>
      <c r="H258" s="12">
        <f t="shared" si="39"/>
        <v>0.8430913348946135</v>
      </c>
      <c r="I258" s="12">
        <f t="shared" si="40"/>
        <v>0.13148325</v>
      </c>
      <c r="J258" s="12">
        <f t="shared" si="41"/>
        <v>0.527416798211455</v>
      </c>
      <c r="K258" s="12">
        <f t="shared" si="42"/>
        <v>0.18419128668315854</v>
      </c>
      <c r="L258" s="12">
        <f t="shared" si="43"/>
        <v>8.2125</v>
      </c>
      <c r="M258" s="10">
        <f t="shared" si="44"/>
        <v>2.0764440874466734</v>
      </c>
      <c r="N258" s="12">
        <f t="shared" si="45"/>
        <v>2.8016066334433605</v>
      </c>
      <c r="O258" s="10">
        <f t="shared" si="46"/>
        <v>19.288434291281025</v>
      </c>
      <c r="P258">
        <f t="shared" si="47"/>
      </c>
      <c r="Q258">
        <f t="shared" si="48"/>
      </c>
      <c r="R258" t="str">
        <f t="shared" si="49"/>
        <v>OK</v>
      </c>
      <c r="S258" s="10">
        <f t="shared" si="50"/>
        <v>19.288434291281025</v>
      </c>
      <c r="T258" s="10">
        <f t="shared" si="51"/>
        <v>1371.5213464557298</v>
      </c>
    </row>
    <row r="259" spans="1:20" ht="12.75">
      <c r="A259">
        <v>137</v>
      </c>
      <c r="B259" s="19">
        <v>2345</v>
      </c>
      <c r="D259" s="8">
        <v>0.252</v>
      </c>
      <c r="E259" s="8">
        <v>0.271</v>
      </c>
      <c r="F259" s="8">
        <v>0.399</v>
      </c>
      <c r="G259" s="8">
        <v>5.999</v>
      </c>
      <c r="H259" s="12">
        <f t="shared" si="39"/>
        <v>0.8428103278688523</v>
      </c>
      <c r="I259" s="12">
        <f t="shared" si="40"/>
        <v>0.130464</v>
      </c>
      <c r="J259" s="12">
        <f t="shared" si="41"/>
        <v>0.5232639100365617</v>
      </c>
      <c r="K259" s="12">
        <f t="shared" si="42"/>
        <v>0.18908241783229063</v>
      </c>
      <c r="L259" s="12">
        <f t="shared" si="43"/>
        <v>8.375</v>
      </c>
      <c r="M259" s="10">
        <f t="shared" si="44"/>
        <v>2.0764440874466734</v>
      </c>
      <c r="N259" s="12">
        <f t="shared" si="45"/>
        <v>2.8267711423367157</v>
      </c>
      <c r="O259" s="10">
        <f t="shared" si="46"/>
        <v>19.416440136524628</v>
      </c>
      <c r="P259">
        <f t="shared" si="47"/>
      </c>
      <c r="Q259">
        <f t="shared" si="48"/>
      </c>
      <c r="R259" t="str">
        <f t="shared" si="49"/>
        <v>OK</v>
      </c>
      <c r="S259" s="10">
        <f t="shared" si="50"/>
        <v>19.416440136524628</v>
      </c>
      <c r="T259" s="10">
        <f t="shared" si="51"/>
        <v>1376.3754564898609</v>
      </c>
    </row>
    <row r="260" spans="1:20" ht="12.75">
      <c r="A260">
        <v>138</v>
      </c>
      <c r="B260" s="19">
        <v>0</v>
      </c>
      <c r="D260" s="8">
        <v>0.253</v>
      </c>
      <c r="E260" s="8">
        <v>0.272</v>
      </c>
      <c r="F260" s="8">
        <v>0.4</v>
      </c>
      <c r="G260" s="8">
        <v>6</v>
      </c>
      <c r="H260" s="12">
        <f t="shared" si="39"/>
        <v>0.8430913348946135</v>
      </c>
      <c r="I260" s="12">
        <f t="shared" si="40"/>
        <v>0.130464</v>
      </c>
      <c r="J260" s="12">
        <f t="shared" si="41"/>
        <v>0.5345559202798469</v>
      </c>
      <c r="K260" s="12">
        <f t="shared" si="42"/>
        <v>0.1780714146147666</v>
      </c>
      <c r="L260" s="12">
        <f t="shared" si="43"/>
        <v>8.4</v>
      </c>
      <c r="M260" s="10">
        <f t="shared" si="44"/>
        <v>2.112869250117972</v>
      </c>
      <c r="N260" s="12">
        <f t="shared" si="45"/>
        <v>2.8167088335755475</v>
      </c>
      <c r="O260" s="10">
        <f t="shared" si="46"/>
        <v>18.231323590345365</v>
      </c>
      <c r="P260">
        <f t="shared" si="47"/>
      </c>
      <c r="Q260">
        <f t="shared" si="48"/>
      </c>
      <c r="R260" t="str">
        <f t="shared" si="49"/>
        <v>OK</v>
      </c>
      <c r="S260" s="10">
        <f t="shared" si="50"/>
        <v>18.231323590345365</v>
      </c>
      <c r="T260" s="10">
        <f t="shared" si="51"/>
        <v>1380.9332873874473</v>
      </c>
    </row>
    <row r="261" spans="1:20" ht="12.75">
      <c r="A261">
        <v>138</v>
      </c>
      <c r="B261" s="19">
        <v>15</v>
      </c>
      <c r="D261" s="8">
        <v>0.257</v>
      </c>
      <c r="E261" s="8">
        <v>0.267</v>
      </c>
      <c r="F261" s="8">
        <v>0.397</v>
      </c>
      <c r="G261" s="8">
        <v>5.999</v>
      </c>
      <c r="H261" s="12">
        <f t="shared" si="39"/>
        <v>0.8428103278688523</v>
      </c>
      <c r="I261" s="12">
        <f t="shared" si="40"/>
        <v>0.1325025</v>
      </c>
      <c r="J261" s="12">
        <f t="shared" si="41"/>
        <v>0.5430073972803188</v>
      </c>
      <c r="K261" s="12">
        <f t="shared" si="42"/>
        <v>0.1673004305885336</v>
      </c>
      <c r="L261" s="12">
        <f t="shared" si="43"/>
        <v>8.3</v>
      </c>
      <c r="M261" s="10">
        <f t="shared" si="44"/>
        <v>2.112869250117972</v>
      </c>
      <c r="N261" s="12">
        <f t="shared" si="45"/>
        <v>2.763843688205651</v>
      </c>
      <c r="O261" s="10">
        <f t="shared" si="46"/>
        <v>17.33493602077841</v>
      </c>
      <c r="P261">
        <f t="shared" si="47"/>
      </c>
      <c r="Q261">
        <f t="shared" si="48"/>
      </c>
      <c r="R261" t="str">
        <f t="shared" si="49"/>
        <v>OK</v>
      </c>
      <c r="S261" s="10">
        <f t="shared" si="50"/>
        <v>17.33493602077841</v>
      </c>
      <c r="T261" s="10">
        <f t="shared" si="51"/>
        <v>1385.267021392642</v>
      </c>
    </row>
    <row r="262" spans="1:20" ht="12.75">
      <c r="A262">
        <v>138</v>
      </c>
      <c r="B262" s="19">
        <v>30</v>
      </c>
      <c r="D262" s="8">
        <v>0.265</v>
      </c>
      <c r="E262" s="8">
        <v>0.258</v>
      </c>
      <c r="F262" s="8">
        <v>0.389</v>
      </c>
      <c r="G262" s="8">
        <v>6.003</v>
      </c>
      <c r="H262" s="12">
        <f t="shared" si="39"/>
        <v>0.8439346370023418</v>
      </c>
      <c r="I262" s="12">
        <f t="shared" si="40"/>
        <v>0.13352175</v>
      </c>
      <c r="J262" s="12">
        <f t="shared" si="41"/>
        <v>0.5599103512812627</v>
      </c>
      <c r="K262" s="12">
        <f t="shared" si="42"/>
        <v>0.1505025357210792</v>
      </c>
      <c r="L262" s="12">
        <f t="shared" si="43"/>
        <v>8.0875</v>
      </c>
      <c r="M262" s="10">
        <f t="shared" si="44"/>
        <v>2.112869250117972</v>
      </c>
      <c r="N262" s="12">
        <f t="shared" si="45"/>
        <v>2.6808033471786485</v>
      </c>
      <c r="O262" s="10">
        <f t="shared" si="46"/>
        <v>16.004156892914857</v>
      </c>
      <c r="P262">
        <f t="shared" si="47"/>
      </c>
      <c r="Q262">
        <f t="shared" si="48"/>
      </c>
      <c r="R262" t="str">
        <f t="shared" si="49"/>
        <v>OK</v>
      </c>
      <c r="S262" s="10">
        <f t="shared" si="50"/>
        <v>16.004156892914857</v>
      </c>
      <c r="T262" s="10">
        <f t="shared" si="51"/>
        <v>1389.2680606158706</v>
      </c>
    </row>
    <row r="263" spans="1:20" ht="12.75">
      <c r="A263">
        <v>138</v>
      </c>
      <c r="B263" s="19">
        <v>45</v>
      </c>
      <c r="D263" s="8">
        <v>0.273</v>
      </c>
      <c r="E263" s="8">
        <v>0.245</v>
      </c>
      <c r="F263" s="8">
        <v>0.378</v>
      </c>
      <c r="G263" s="8">
        <v>6</v>
      </c>
      <c r="H263" s="12">
        <f t="shared" si="39"/>
        <v>0.8430913348946135</v>
      </c>
      <c r="I263" s="12">
        <f t="shared" si="40"/>
        <v>0.13556025</v>
      </c>
      <c r="J263" s="12">
        <f t="shared" si="41"/>
        <v>0.5768133052822064</v>
      </c>
      <c r="K263" s="12">
        <f t="shared" si="42"/>
        <v>0.13071777961240705</v>
      </c>
      <c r="L263" s="12">
        <f t="shared" si="43"/>
        <v>7.7875</v>
      </c>
      <c r="M263" s="10">
        <f t="shared" si="44"/>
        <v>2.112869250117972</v>
      </c>
      <c r="N263" s="12">
        <f t="shared" si="45"/>
        <v>2.591688955657925</v>
      </c>
      <c r="O263" s="10">
        <f t="shared" si="46"/>
        <v>14.43576751994274</v>
      </c>
      <c r="P263">
        <f t="shared" si="47"/>
      </c>
      <c r="Q263">
        <f t="shared" si="48"/>
      </c>
      <c r="R263" t="str">
        <f t="shared" si="49"/>
        <v>OK</v>
      </c>
      <c r="S263" s="10">
        <f t="shared" si="50"/>
        <v>14.43576751994274</v>
      </c>
      <c r="T263" s="10">
        <f t="shared" si="51"/>
        <v>1392.8770024958562</v>
      </c>
    </row>
    <row r="264" spans="1:20" ht="12.75">
      <c r="A264">
        <v>138</v>
      </c>
      <c r="B264" s="19">
        <v>100</v>
      </c>
      <c r="D264" s="8">
        <v>0.28</v>
      </c>
      <c r="E264" s="8">
        <v>0.231</v>
      </c>
      <c r="F264" s="8">
        <v>0.366</v>
      </c>
      <c r="G264" s="8">
        <v>6.001</v>
      </c>
      <c r="H264" s="12">
        <f t="shared" si="39"/>
        <v>0.8433723887587823</v>
      </c>
      <c r="I264" s="12">
        <f t="shared" si="40"/>
        <v>0.13759875</v>
      </c>
      <c r="J264" s="12">
        <f t="shared" si="41"/>
        <v>0.5916033900330322</v>
      </c>
      <c r="K264" s="12">
        <f t="shared" si="42"/>
        <v>0.1141702487257501</v>
      </c>
      <c r="L264" s="12">
        <f t="shared" si="43"/>
        <v>7.4624999999999995</v>
      </c>
      <c r="M264" s="10">
        <f t="shared" si="44"/>
        <v>2.112869250117972</v>
      </c>
      <c r="N264" s="12">
        <f t="shared" si="45"/>
        <v>2.5206201384242224</v>
      </c>
      <c r="O264" s="10">
        <f t="shared" si="46"/>
        <v>13.157454589805226</v>
      </c>
      <c r="P264">
        <f t="shared" si="47"/>
      </c>
      <c r="Q264">
        <f t="shared" si="48"/>
      </c>
      <c r="R264" t="str">
        <f t="shared" si="49"/>
        <v>OK</v>
      </c>
      <c r="S264" s="10">
        <f t="shared" si="50"/>
        <v>13.157454589805226</v>
      </c>
      <c r="T264" s="10">
        <f t="shared" si="51"/>
        <v>1396.1663661433076</v>
      </c>
    </row>
    <row r="265" spans="1:20" ht="12.75">
      <c r="A265">
        <v>138</v>
      </c>
      <c r="B265" s="19">
        <v>115</v>
      </c>
      <c r="D265" s="8">
        <v>0.287</v>
      </c>
      <c r="E265" s="8">
        <v>0.216</v>
      </c>
      <c r="F265" s="8">
        <v>0.353</v>
      </c>
      <c r="G265" s="8">
        <v>5.999</v>
      </c>
      <c r="H265" s="12">
        <f t="shared" si="39"/>
        <v>0.8428103278688523</v>
      </c>
      <c r="I265" s="12">
        <f t="shared" si="40"/>
        <v>0.13963725</v>
      </c>
      <c r="J265" s="12">
        <f t="shared" si="41"/>
        <v>0.606393474783858</v>
      </c>
      <c r="K265" s="12">
        <f t="shared" si="42"/>
        <v>0.09677960308499434</v>
      </c>
      <c r="L265" s="12">
        <f t="shared" si="43"/>
        <v>7.112499999999999</v>
      </c>
      <c r="M265" s="10">
        <f t="shared" si="44"/>
        <v>2.112869250117972</v>
      </c>
      <c r="N265" s="12">
        <f t="shared" si="45"/>
        <v>2.4500804106928653</v>
      </c>
      <c r="O265" s="10">
        <f t="shared" si="46"/>
        <v>11.70212772530679</v>
      </c>
      <c r="P265">
        <f t="shared" si="47"/>
      </c>
      <c r="Q265">
        <f t="shared" si="48"/>
      </c>
      <c r="R265" t="str">
        <f t="shared" si="49"/>
        <v>OK</v>
      </c>
      <c r="S265" s="10">
        <f t="shared" si="50"/>
        <v>11.70212772530679</v>
      </c>
      <c r="T265" s="10">
        <f t="shared" si="51"/>
        <v>1399.0918980746344</v>
      </c>
    </row>
    <row r="266" spans="1:20" ht="12.75">
      <c r="A266">
        <v>138</v>
      </c>
      <c r="B266" s="19">
        <v>130</v>
      </c>
      <c r="D266" s="8">
        <v>0.292</v>
      </c>
      <c r="E266" s="8">
        <v>0.201</v>
      </c>
      <c r="F266" s="8">
        <v>0.34</v>
      </c>
      <c r="G266" s="8">
        <v>6</v>
      </c>
      <c r="H266" s="12">
        <f t="shared" si="39"/>
        <v>0.8430913348946135</v>
      </c>
      <c r="I266" s="12">
        <f t="shared" si="40"/>
        <v>0.14167575000000002</v>
      </c>
      <c r="J266" s="12">
        <f t="shared" si="41"/>
        <v>0.6169578210344477</v>
      </c>
      <c r="K266" s="12">
        <f t="shared" si="42"/>
        <v>0.08445776386016579</v>
      </c>
      <c r="L266" s="12">
        <f t="shared" si="43"/>
        <v>6.7625</v>
      </c>
      <c r="M266" s="10">
        <f t="shared" si="44"/>
        <v>2.112869250117972</v>
      </c>
      <c r="N266" s="12">
        <f t="shared" si="45"/>
        <v>2.402108167447307</v>
      </c>
      <c r="O266" s="10">
        <f t="shared" si="46"/>
        <v>10.740773969621364</v>
      </c>
      <c r="P266">
        <f t="shared" si="47"/>
      </c>
      <c r="Q266">
        <f t="shared" si="48"/>
      </c>
      <c r="R266" t="str">
        <f t="shared" si="49"/>
        <v>OK</v>
      </c>
      <c r="S266" s="10">
        <f t="shared" si="50"/>
        <v>10.740773969621364</v>
      </c>
      <c r="T266" s="10">
        <f t="shared" si="51"/>
        <v>1401.7770915670396</v>
      </c>
    </row>
    <row r="267" spans="1:20" ht="12.75">
      <c r="A267">
        <v>138</v>
      </c>
      <c r="B267" s="19">
        <v>145</v>
      </c>
      <c r="D267" s="8">
        <v>0.298</v>
      </c>
      <c r="E267" s="8">
        <v>0.186</v>
      </c>
      <c r="F267" s="8">
        <v>0.328</v>
      </c>
      <c r="G267" s="8">
        <v>6</v>
      </c>
      <c r="H267" s="12">
        <f t="shared" si="39"/>
        <v>0.8430913348946135</v>
      </c>
      <c r="I267" s="12">
        <f t="shared" si="40"/>
        <v>0.14473350000000001</v>
      </c>
      <c r="J267" s="12">
        <f t="shared" si="41"/>
        <v>0.6296350365351556</v>
      </c>
      <c r="K267" s="12">
        <f t="shared" si="42"/>
        <v>0.06872279835945794</v>
      </c>
      <c r="L267" s="12">
        <f t="shared" si="43"/>
        <v>6.425</v>
      </c>
      <c r="M267" s="10">
        <f t="shared" si="44"/>
        <v>2.112869250117972</v>
      </c>
      <c r="N267" s="12">
        <f t="shared" si="45"/>
        <v>2.3434826674315894</v>
      </c>
      <c r="O267" s="10">
        <f t="shared" si="46"/>
        <v>9.198795841392693</v>
      </c>
      <c r="P267">
        <f t="shared" si="47"/>
      </c>
      <c r="Q267">
        <f t="shared" si="48"/>
      </c>
      <c r="R267" t="str">
        <f t="shared" si="49"/>
        <v>OK</v>
      </c>
      <c r="S267" s="10">
        <f t="shared" si="50"/>
        <v>9.198795841392693</v>
      </c>
      <c r="T267" s="10">
        <f t="shared" si="51"/>
        <v>1404.0767905273879</v>
      </c>
    </row>
    <row r="268" spans="1:20" ht="12.75">
      <c r="A268">
        <v>138</v>
      </c>
      <c r="B268" s="19">
        <v>200</v>
      </c>
      <c r="D268" s="8">
        <v>0.303</v>
      </c>
      <c r="E268" s="8">
        <v>0.172</v>
      </c>
      <c r="F268" s="8">
        <v>0.315</v>
      </c>
      <c r="G268" s="8">
        <v>5.998</v>
      </c>
      <c r="H268" s="12">
        <f t="shared" si="39"/>
        <v>0.8425293676814989</v>
      </c>
      <c r="I268" s="12">
        <f t="shared" si="40"/>
        <v>0.14575275000000001</v>
      </c>
      <c r="J268" s="12">
        <f t="shared" si="41"/>
        <v>0.6401993827857455</v>
      </c>
      <c r="K268" s="12">
        <f t="shared" si="42"/>
        <v>0.05657723489575339</v>
      </c>
      <c r="L268" s="12">
        <f t="shared" si="43"/>
        <v>6.0874999999999995</v>
      </c>
      <c r="M268" s="10">
        <f t="shared" si="44"/>
        <v>2.112869250117972</v>
      </c>
      <c r="N268" s="12">
        <f t="shared" si="45"/>
        <v>2.2995927976287094</v>
      </c>
      <c r="O268" s="10">
        <f t="shared" si="46"/>
        <v>7.9929302083394145</v>
      </c>
      <c r="P268">
        <f t="shared" si="47"/>
      </c>
      <c r="Q268">
        <f t="shared" si="48"/>
      </c>
      <c r="R268" t="str">
        <f t="shared" si="49"/>
        <v>OK</v>
      </c>
      <c r="S268" s="10">
        <f t="shared" si="50"/>
        <v>7.9929302083394145</v>
      </c>
      <c r="T268" s="10">
        <f t="shared" si="51"/>
        <v>1406.0750230794727</v>
      </c>
    </row>
    <row r="269" spans="1:20" ht="12.75">
      <c r="A269">
        <v>138</v>
      </c>
      <c r="B269" s="19">
        <v>215</v>
      </c>
      <c r="D269" s="8">
        <v>0.307</v>
      </c>
      <c r="E269" s="8">
        <v>0.159</v>
      </c>
      <c r="F269" s="8">
        <v>0.303</v>
      </c>
      <c r="G269" s="8">
        <v>6</v>
      </c>
      <c r="H269" s="12">
        <f t="shared" si="39"/>
        <v>0.8430913348946135</v>
      </c>
      <c r="I269" s="12">
        <f t="shared" si="40"/>
        <v>0.14677199999999999</v>
      </c>
      <c r="J269" s="12">
        <f t="shared" si="41"/>
        <v>0.6486508597862174</v>
      </c>
      <c r="K269" s="12">
        <f t="shared" si="42"/>
        <v>0.04766847510839611</v>
      </c>
      <c r="L269" s="12">
        <f t="shared" si="43"/>
        <v>5.7749999999999995</v>
      </c>
      <c r="M269" s="10">
        <f t="shared" si="44"/>
        <v>2.112869250117972</v>
      </c>
      <c r="N269" s="12">
        <f t="shared" si="45"/>
        <v>2.268141156008513</v>
      </c>
      <c r="O269" s="10">
        <f t="shared" si="46"/>
        <v>7.098760882605014</v>
      </c>
      <c r="P269">
        <f t="shared" si="47"/>
      </c>
      <c r="Q269">
        <f t="shared" si="48"/>
      </c>
      <c r="R269" t="str">
        <f t="shared" si="49"/>
        <v>OK</v>
      </c>
      <c r="S269" s="10">
        <f t="shared" si="50"/>
        <v>7.098760882605014</v>
      </c>
      <c r="T269" s="10">
        <f t="shared" si="51"/>
        <v>1407.849713300124</v>
      </c>
    </row>
    <row r="270" spans="1:20" ht="12.75">
      <c r="A270">
        <v>138</v>
      </c>
      <c r="B270" s="19">
        <v>230</v>
      </c>
      <c r="D270" s="8">
        <v>0.311</v>
      </c>
      <c r="E270" s="8">
        <v>0.146</v>
      </c>
      <c r="F270" s="8">
        <v>0.292</v>
      </c>
      <c r="G270" s="8">
        <v>6</v>
      </c>
      <c r="H270" s="12">
        <f t="shared" si="39"/>
        <v>0.8430913348946135</v>
      </c>
      <c r="I270" s="12">
        <f t="shared" si="40"/>
        <v>0.14881049999999998</v>
      </c>
      <c r="J270" s="12">
        <f t="shared" si="41"/>
        <v>0.6571023367866893</v>
      </c>
      <c r="K270" s="12">
        <f t="shared" si="42"/>
        <v>0.037178498107924285</v>
      </c>
      <c r="L270" s="12">
        <f t="shared" si="43"/>
        <v>5.474999999999999</v>
      </c>
      <c r="M270" s="10">
        <f t="shared" si="44"/>
        <v>2.112869250117972</v>
      </c>
      <c r="N270" s="12">
        <f t="shared" si="45"/>
        <v>2.2324142601112977</v>
      </c>
      <c r="O270" s="10">
        <f t="shared" si="46"/>
        <v>5.839975093692498</v>
      </c>
      <c r="P270">
        <f t="shared" si="47"/>
      </c>
      <c r="Q270">
        <f t="shared" si="48"/>
      </c>
      <c r="R270" t="str">
        <f t="shared" si="49"/>
        <v>OK</v>
      </c>
      <c r="S270" s="10">
        <f t="shared" si="50"/>
        <v>5.839975093692498</v>
      </c>
      <c r="T270" s="10">
        <f t="shared" si="51"/>
        <v>1409.309707073547</v>
      </c>
    </row>
    <row r="271" spans="1:20" ht="12.75">
      <c r="A271">
        <v>138</v>
      </c>
      <c r="B271" s="19">
        <v>245</v>
      </c>
      <c r="D271" s="8">
        <v>0.314</v>
      </c>
      <c r="E271" s="8">
        <v>0.135</v>
      </c>
      <c r="F271" s="8">
        <v>0.282</v>
      </c>
      <c r="G271" s="8">
        <v>5.998</v>
      </c>
      <c r="H271" s="12">
        <f t="shared" si="39"/>
        <v>0.8425293676814989</v>
      </c>
      <c r="I271" s="12">
        <f t="shared" si="40"/>
        <v>0.14982974999999996</v>
      </c>
      <c r="J271" s="12">
        <f t="shared" si="41"/>
        <v>0.6634409445370432</v>
      </c>
      <c r="K271" s="12">
        <f t="shared" si="42"/>
        <v>0.029258673144455738</v>
      </c>
      <c r="L271" s="12">
        <f t="shared" si="43"/>
        <v>5.2124999999999995</v>
      </c>
      <c r="M271" s="10">
        <f t="shared" si="44"/>
        <v>2.112869250117972</v>
      </c>
      <c r="N271" s="12">
        <f t="shared" si="45"/>
        <v>2.2060497378391686</v>
      </c>
      <c r="O271" s="10">
        <f t="shared" si="46"/>
        <v>4.827383883014899</v>
      </c>
      <c r="P271">
        <f t="shared" si="47"/>
      </c>
      <c r="Q271">
        <f t="shared" si="48"/>
      </c>
      <c r="R271" t="str">
        <f t="shared" si="49"/>
        <v>OK</v>
      </c>
      <c r="S271" s="10">
        <f t="shared" si="50"/>
        <v>4.827383883014899</v>
      </c>
      <c r="T271" s="10">
        <f t="shared" si="51"/>
        <v>1410.5165530443007</v>
      </c>
    </row>
    <row r="272" spans="1:20" ht="12.75">
      <c r="A272">
        <v>138</v>
      </c>
      <c r="B272" s="19">
        <v>300</v>
      </c>
      <c r="D272" s="8">
        <v>0.317</v>
      </c>
      <c r="E272" s="8">
        <v>0.124</v>
      </c>
      <c r="F272" s="8">
        <v>0.273</v>
      </c>
      <c r="G272" s="8">
        <v>5.996</v>
      </c>
      <c r="H272" s="12">
        <f t="shared" si="39"/>
        <v>0.8419675878220142</v>
      </c>
      <c r="I272" s="12">
        <f t="shared" si="40"/>
        <v>0.15186825</v>
      </c>
      <c r="J272" s="12">
        <f t="shared" si="41"/>
        <v>0.6697795522873972</v>
      </c>
      <c r="K272" s="12">
        <f t="shared" si="42"/>
        <v>0.020319785534616996</v>
      </c>
      <c r="L272" s="12">
        <f t="shared" si="43"/>
        <v>4.9625</v>
      </c>
      <c r="M272" s="10">
        <f t="shared" si="44"/>
        <v>2.112869250117972</v>
      </c>
      <c r="N272" s="12">
        <f t="shared" si="45"/>
        <v>2.1769695199432624</v>
      </c>
      <c r="O272" s="10">
        <f t="shared" si="46"/>
        <v>3.5214528420690385</v>
      </c>
      <c r="P272">
        <f t="shared" si="47"/>
      </c>
      <c r="Q272">
        <f t="shared" si="48"/>
      </c>
      <c r="R272" t="str">
        <f t="shared" si="49"/>
        <v>OK</v>
      </c>
      <c r="S272" s="10">
        <f t="shared" si="50"/>
        <v>3.5214528420690385</v>
      </c>
      <c r="T272" s="10">
        <f t="shared" si="51"/>
        <v>1411.396916254818</v>
      </c>
    </row>
    <row r="273" spans="1:20" ht="12.75">
      <c r="A273">
        <v>138</v>
      </c>
      <c r="B273" s="19">
        <v>315</v>
      </c>
      <c r="D273" s="8">
        <v>0.319</v>
      </c>
      <c r="E273" s="8">
        <v>0.115</v>
      </c>
      <c r="F273" s="8">
        <v>0.265</v>
      </c>
      <c r="G273" s="8">
        <v>5.999</v>
      </c>
      <c r="H273" s="12">
        <f t="shared" si="39"/>
        <v>0.8428103278688523</v>
      </c>
      <c r="I273" s="12">
        <f t="shared" si="40"/>
        <v>0.1528875</v>
      </c>
      <c r="J273" s="12">
        <f t="shared" si="41"/>
        <v>0.674005290787633</v>
      </c>
      <c r="K273" s="12">
        <f t="shared" si="42"/>
        <v>0.015917537081219235</v>
      </c>
      <c r="L273" s="12">
        <f t="shared" si="43"/>
        <v>4.75</v>
      </c>
      <c r="M273" s="10">
        <f t="shared" si="44"/>
        <v>2.112869250117972</v>
      </c>
      <c r="N273" s="12">
        <f t="shared" si="45"/>
        <v>2.1627674854822954</v>
      </c>
      <c r="O273" s="10">
        <f t="shared" si="46"/>
        <v>2.881943998410202</v>
      </c>
      <c r="P273">
        <f t="shared" si="47"/>
      </c>
      <c r="Q273">
        <f t="shared" si="48"/>
      </c>
      <c r="R273" t="str">
        <f t="shared" si="49"/>
        <v>OK</v>
      </c>
      <c r="S273" s="10">
        <f t="shared" si="50"/>
        <v>2.881943998410202</v>
      </c>
      <c r="T273" s="10">
        <f t="shared" si="51"/>
        <v>1412.1174022544205</v>
      </c>
    </row>
    <row r="274" spans="1:20" ht="12.75">
      <c r="A274">
        <v>138</v>
      </c>
      <c r="B274" s="19">
        <v>330</v>
      </c>
      <c r="D274" s="8">
        <v>0.32</v>
      </c>
      <c r="E274" s="8">
        <v>0.106</v>
      </c>
      <c r="F274" s="8">
        <v>0.257</v>
      </c>
      <c r="G274" s="8">
        <v>5.998</v>
      </c>
      <c r="H274" s="12">
        <f t="shared" si="39"/>
        <v>0.8425293676814989</v>
      </c>
      <c r="I274" s="12">
        <f t="shared" si="40"/>
        <v>0.15390675</v>
      </c>
      <c r="J274" s="12">
        <f t="shared" si="41"/>
        <v>0.676118160037751</v>
      </c>
      <c r="K274" s="12">
        <f t="shared" si="42"/>
        <v>0.012504457643747857</v>
      </c>
      <c r="L274" s="12">
        <f t="shared" si="43"/>
        <v>4.5375</v>
      </c>
      <c r="M274" s="10">
        <f t="shared" si="44"/>
        <v>2.112869250117972</v>
      </c>
      <c r="N274" s="12">
        <f t="shared" si="45"/>
        <v>2.151945680254684</v>
      </c>
      <c r="O274" s="10">
        <f t="shared" si="46"/>
        <v>2.370017203744466</v>
      </c>
      <c r="P274">
        <f t="shared" si="47"/>
      </c>
      <c r="Q274">
        <f t="shared" si="48"/>
      </c>
      <c r="R274" t="str">
        <f t="shared" si="49"/>
        <v>OK</v>
      </c>
      <c r="S274" s="10">
        <f t="shared" si="50"/>
        <v>2.370017203744466</v>
      </c>
      <c r="T274" s="10">
        <f t="shared" si="51"/>
        <v>1412.7099065553566</v>
      </c>
    </row>
    <row r="275" spans="1:20" ht="12.75">
      <c r="A275">
        <v>138</v>
      </c>
      <c r="B275" s="19">
        <v>345</v>
      </c>
      <c r="D275" s="8">
        <v>0.322</v>
      </c>
      <c r="E275" s="8">
        <v>0.099</v>
      </c>
      <c r="F275" s="8">
        <v>0.25</v>
      </c>
      <c r="G275" s="8">
        <v>5.998</v>
      </c>
      <c r="H275" s="12">
        <f t="shared" si="39"/>
        <v>0.8425293676814989</v>
      </c>
      <c r="I275" s="12">
        <f t="shared" si="40"/>
        <v>0.15390674999999998</v>
      </c>
      <c r="J275" s="12">
        <f t="shared" si="41"/>
        <v>0.680343898537987</v>
      </c>
      <c r="K275" s="12">
        <f t="shared" si="42"/>
        <v>0.008278719143511859</v>
      </c>
      <c r="L275" s="12">
        <f t="shared" si="43"/>
        <v>4.3625</v>
      </c>
      <c r="M275" s="10">
        <f t="shared" si="44"/>
        <v>2.112869250117972</v>
      </c>
      <c r="N275" s="12">
        <f t="shared" si="45"/>
        <v>2.1385795580170774</v>
      </c>
      <c r="O275" s="10">
        <f t="shared" si="46"/>
        <v>1.6320407041971092</v>
      </c>
      <c r="P275">
        <f t="shared" si="47"/>
      </c>
      <c r="Q275">
        <f t="shared" si="48"/>
      </c>
      <c r="R275" t="str">
        <f t="shared" si="49"/>
        <v>OK</v>
      </c>
      <c r="S275" s="10">
        <f t="shared" si="50"/>
        <v>1.6320407041971092</v>
      </c>
      <c r="T275" s="10">
        <f t="shared" si="51"/>
        <v>1413.1179167314058</v>
      </c>
    </row>
    <row r="276" spans="1:20" ht="12.75">
      <c r="A276">
        <v>138</v>
      </c>
      <c r="B276" s="19">
        <v>400</v>
      </c>
      <c r="D276" s="8">
        <v>0.324</v>
      </c>
      <c r="E276" s="8">
        <v>0.092</v>
      </c>
      <c r="F276" s="8">
        <v>0.244</v>
      </c>
      <c r="G276" s="8">
        <v>5.998</v>
      </c>
      <c r="H276" s="12">
        <f t="shared" si="39"/>
        <v>0.8425293676814989</v>
      </c>
      <c r="I276" s="12">
        <f t="shared" si="40"/>
        <v>0.154926</v>
      </c>
      <c r="J276" s="12">
        <f t="shared" si="41"/>
        <v>0.6845696370382229</v>
      </c>
      <c r="K276" s="12">
        <f t="shared" si="42"/>
        <v>0.0030337306432759448</v>
      </c>
      <c r="L276" s="12">
        <f t="shared" si="43"/>
        <v>4.199999999999999</v>
      </c>
      <c r="M276" s="10">
        <f t="shared" si="44"/>
        <v>2.112869250117972</v>
      </c>
      <c r="N276" s="12">
        <f t="shared" si="45"/>
        <v>2.122232616300922</v>
      </c>
      <c r="O276" s="10">
        <f t="shared" si="46"/>
        <v>0.621199367266933</v>
      </c>
      <c r="P276">
        <f t="shared" si="47"/>
      </c>
      <c r="Q276">
        <f t="shared" si="48"/>
      </c>
      <c r="R276" t="str">
        <f t="shared" si="49"/>
        <v>OK</v>
      </c>
      <c r="S276" s="10">
        <f t="shared" si="50"/>
        <v>0.621199367266933</v>
      </c>
      <c r="T276" s="10">
        <f t="shared" si="51"/>
        <v>1413.2732165732225</v>
      </c>
    </row>
    <row r="277" spans="1:20" ht="12.75">
      <c r="A277">
        <v>138</v>
      </c>
      <c r="B277" s="19">
        <v>415</v>
      </c>
      <c r="D277" s="8">
        <v>0.325</v>
      </c>
      <c r="E277" s="8">
        <v>0.086</v>
      </c>
      <c r="F277" s="8">
        <v>0.238</v>
      </c>
      <c r="G277" s="8">
        <v>5.996</v>
      </c>
      <c r="H277" s="12">
        <f t="shared" si="39"/>
        <v>0.8419675878220142</v>
      </c>
      <c r="I277" s="12">
        <f t="shared" si="40"/>
        <v>0.154926</v>
      </c>
      <c r="J277" s="12">
        <f t="shared" si="41"/>
        <v>0.6866825062883409</v>
      </c>
      <c r="K277" s="12">
        <f t="shared" si="42"/>
        <v>0.00035908153367325557</v>
      </c>
      <c r="L277" s="12">
        <f t="shared" si="43"/>
        <v>4.049999999999999</v>
      </c>
      <c r="M277" s="10">
        <f t="shared" si="44"/>
        <v>2.112869250117972</v>
      </c>
      <c r="N277" s="12">
        <f t="shared" si="45"/>
        <v>2.113974116375428</v>
      </c>
      <c r="O277" s="10">
        <f t="shared" si="46"/>
        <v>0.07625025931374543</v>
      </c>
      <c r="P277">
        <f t="shared" si="47"/>
      </c>
      <c r="Q277">
        <f t="shared" si="48"/>
      </c>
      <c r="R277" t="str">
        <f t="shared" si="49"/>
        <v>OK</v>
      </c>
      <c r="S277" s="10">
        <f t="shared" si="50"/>
        <v>0.07625025931374543</v>
      </c>
      <c r="T277" s="10">
        <f t="shared" si="51"/>
        <v>1413.2922791380508</v>
      </c>
    </row>
    <row r="278" spans="1:20" ht="12.75">
      <c r="A278">
        <v>138</v>
      </c>
      <c r="B278" s="19">
        <v>430</v>
      </c>
      <c r="D278" s="8">
        <v>0.327</v>
      </c>
      <c r="E278" s="8">
        <v>0.08</v>
      </c>
      <c r="F278" s="8">
        <v>0.233</v>
      </c>
      <c r="G278" s="8">
        <v>5.997</v>
      </c>
      <c r="H278" s="12">
        <f t="shared" si="39"/>
        <v>0.8422484543325526</v>
      </c>
      <c r="I278" s="12">
        <f t="shared" si="40"/>
        <v>0.15594525000000004</v>
      </c>
      <c r="J278" s="12">
        <f t="shared" si="41"/>
        <v>0.6909082447885768</v>
      </c>
      <c r="K278" s="12">
        <f t="shared" si="42"/>
        <v>-0.004605040456024279</v>
      </c>
      <c r="L278" s="12">
        <f t="shared" si="43"/>
        <v>3.9125</v>
      </c>
      <c r="M278" s="10">
        <f t="shared" si="44"/>
        <v>2.112869250117972</v>
      </c>
      <c r="N278" s="12">
        <f t="shared" si="45"/>
        <v>2.098786557591904</v>
      </c>
      <c r="O278" s="10">
        <f t="shared" si="46"/>
        <v>-1.012237392048493</v>
      </c>
      <c r="P278">
        <f t="shared" si="47"/>
        <v>0</v>
      </c>
      <c r="Q278">
        <f t="shared" si="48"/>
      </c>
      <c r="R278" t="str">
        <f t="shared" si="49"/>
        <v>OK</v>
      </c>
      <c r="S278" s="10">
        <f t="shared" si="50"/>
        <v>0</v>
      </c>
      <c r="T278" s="10">
        <f t="shared" si="51"/>
        <v>1413.2922791380508</v>
      </c>
    </row>
    <row r="279" spans="1:20" ht="12.75">
      <c r="A279">
        <v>138</v>
      </c>
      <c r="B279" s="19">
        <v>445</v>
      </c>
      <c r="D279" s="8">
        <v>0.327</v>
      </c>
      <c r="E279" s="8">
        <v>0.075</v>
      </c>
      <c r="F279" s="8">
        <v>0.228</v>
      </c>
      <c r="G279" s="8">
        <v>5.997</v>
      </c>
      <c r="H279" s="12">
        <f t="shared" si="39"/>
        <v>0.8422484543325526</v>
      </c>
      <c r="I279" s="12">
        <f t="shared" si="40"/>
        <v>0.15594525000000004</v>
      </c>
      <c r="J279" s="12">
        <f t="shared" si="41"/>
        <v>0.6909082447885768</v>
      </c>
      <c r="K279" s="12">
        <f t="shared" si="42"/>
        <v>-0.004605040456024279</v>
      </c>
      <c r="L279" s="12">
        <f t="shared" si="43"/>
        <v>3.7874999999999996</v>
      </c>
      <c r="M279" s="10">
        <f t="shared" si="44"/>
        <v>2.112869250117972</v>
      </c>
      <c r="N279" s="12">
        <f t="shared" si="45"/>
        <v>2.098786557591904</v>
      </c>
      <c r="O279" s="10">
        <f t="shared" si="46"/>
        <v>-1.045644566703559</v>
      </c>
      <c r="P279">
        <f t="shared" si="47"/>
        <v>0</v>
      </c>
      <c r="Q279">
        <f t="shared" si="48"/>
      </c>
      <c r="R279" t="str">
        <f t="shared" si="49"/>
        <v>OK</v>
      </c>
      <c r="S279" s="10">
        <f t="shared" si="50"/>
        <v>0</v>
      </c>
      <c r="T279" s="10">
        <f t="shared" si="51"/>
        <v>1413.2922791380508</v>
      </c>
    </row>
    <row r="280" spans="1:20" ht="12.75">
      <c r="A280">
        <v>138</v>
      </c>
      <c r="B280" s="19">
        <v>500</v>
      </c>
      <c r="D280" s="8">
        <v>0.329</v>
      </c>
      <c r="E280" s="8">
        <v>0.07</v>
      </c>
      <c r="F280" s="8">
        <v>0.224</v>
      </c>
      <c r="G280" s="8">
        <v>5.997</v>
      </c>
      <c r="H280" s="12">
        <f t="shared" si="39"/>
        <v>0.8422484543325526</v>
      </c>
      <c r="I280" s="12">
        <f t="shared" si="40"/>
        <v>0.1569645</v>
      </c>
      <c r="J280" s="12">
        <f t="shared" si="41"/>
        <v>0.6951339832888128</v>
      </c>
      <c r="K280" s="12">
        <f t="shared" si="42"/>
        <v>-0.009850028956260193</v>
      </c>
      <c r="L280" s="12">
        <f t="shared" si="43"/>
        <v>3.6750000000000003</v>
      </c>
      <c r="M280" s="10">
        <f t="shared" si="44"/>
        <v>2.112869250117972</v>
      </c>
      <c r="N280" s="12">
        <f t="shared" si="45"/>
        <v>2.082929952378579</v>
      </c>
      <c r="O280" s="10">
        <f t="shared" si="46"/>
        <v>-2.3050664016131965</v>
      </c>
      <c r="P280">
        <f t="shared" si="47"/>
        <v>0</v>
      </c>
      <c r="Q280">
        <f t="shared" si="48"/>
      </c>
      <c r="R280" t="str">
        <f t="shared" si="49"/>
        <v>OK</v>
      </c>
      <c r="S280" s="10">
        <f t="shared" si="50"/>
        <v>0</v>
      </c>
      <c r="T280" s="10">
        <f t="shared" si="51"/>
        <v>1413.2922791380508</v>
      </c>
    </row>
    <row r="281" spans="1:20" ht="12.75">
      <c r="A281">
        <v>138</v>
      </c>
      <c r="B281" s="19">
        <v>515</v>
      </c>
      <c r="D281" s="8">
        <v>0.329</v>
      </c>
      <c r="E281" s="8">
        <v>0.066</v>
      </c>
      <c r="F281" s="8">
        <v>0.22</v>
      </c>
      <c r="G281" s="8">
        <v>5.994</v>
      </c>
      <c r="H281" s="12">
        <f t="shared" si="39"/>
        <v>0.8414059953161591</v>
      </c>
      <c r="I281" s="12">
        <f t="shared" si="40"/>
        <v>0.1569645</v>
      </c>
      <c r="J281" s="12">
        <f t="shared" si="41"/>
        <v>0.6951339832888128</v>
      </c>
      <c r="K281" s="12">
        <f t="shared" si="42"/>
        <v>-0.010692487972653764</v>
      </c>
      <c r="L281" s="12">
        <f t="shared" si="43"/>
        <v>3.575</v>
      </c>
      <c r="M281" s="10">
        <f t="shared" si="44"/>
        <v>2.112869250117972</v>
      </c>
      <c r="N281" s="12">
        <f t="shared" si="45"/>
        <v>2.0803692866752552</v>
      </c>
      <c r="O281" s="10">
        <f t="shared" si="46"/>
        <v>-2.5722075049735245</v>
      </c>
      <c r="P281">
        <f t="shared" si="47"/>
        <v>0</v>
      </c>
      <c r="Q281">
        <f t="shared" si="48"/>
      </c>
      <c r="R281" t="str">
        <f t="shared" si="49"/>
        <v>OK</v>
      </c>
      <c r="S281" s="10">
        <f t="shared" si="50"/>
        <v>0</v>
      </c>
      <c r="T281" s="10">
        <f t="shared" si="51"/>
        <v>1413.2922791380508</v>
      </c>
    </row>
    <row r="282" spans="1:20" ht="12.75">
      <c r="A282">
        <v>138</v>
      </c>
      <c r="B282" s="19">
        <v>530</v>
      </c>
      <c r="D282" s="8">
        <v>0.33</v>
      </c>
      <c r="E282" s="8">
        <v>0.062</v>
      </c>
      <c r="F282" s="8">
        <v>0.216</v>
      </c>
      <c r="G282" s="8">
        <v>5.999</v>
      </c>
      <c r="H282" s="12">
        <f t="shared" si="39"/>
        <v>0.8428103278688523</v>
      </c>
      <c r="I282" s="12">
        <f t="shared" si="40"/>
        <v>0.1569645</v>
      </c>
      <c r="J282" s="12">
        <f t="shared" si="41"/>
        <v>0.6972468525389308</v>
      </c>
      <c r="K282" s="12">
        <f t="shared" si="42"/>
        <v>-0.011401024670078419</v>
      </c>
      <c r="L282" s="12">
        <f t="shared" si="43"/>
        <v>3.475</v>
      </c>
      <c r="M282" s="10">
        <f t="shared" si="44"/>
        <v>2.112869250117972</v>
      </c>
      <c r="N282" s="12">
        <f t="shared" si="45"/>
        <v>2.078320690511674</v>
      </c>
      <c r="O282" s="10">
        <f t="shared" si="46"/>
        <v>-2.821579902331671</v>
      </c>
      <c r="P282">
        <f t="shared" si="47"/>
        <v>0</v>
      </c>
      <c r="Q282">
        <f t="shared" si="48"/>
      </c>
      <c r="R282" t="str">
        <f t="shared" si="49"/>
        <v>OK</v>
      </c>
      <c r="S282" s="10">
        <f t="shared" si="50"/>
        <v>0</v>
      </c>
      <c r="T282" s="10">
        <f t="shared" si="51"/>
        <v>1413.2922791380508</v>
      </c>
    </row>
    <row r="283" spans="1:20" ht="12.75">
      <c r="A283">
        <v>138</v>
      </c>
      <c r="B283" s="19">
        <v>545</v>
      </c>
      <c r="D283" s="8">
        <v>0.331</v>
      </c>
      <c r="E283" s="8">
        <v>0.059</v>
      </c>
      <c r="F283" s="8">
        <v>0.213</v>
      </c>
      <c r="G283" s="8">
        <v>5.993</v>
      </c>
      <c r="H283" s="12">
        <f t="shared" si="39"/>
        <v>0.8411252693208431</v>
      </c>
      <c r="I283" s="12">
        <f t="shared" si="40"/>
        <v>0.1569645</v>
      </c>
      <c r="J283" s="12">
        <f t="shared" si="41"/>
        <v>0.6993597217890488</v>
      </c>
      <c r="K283" s="12">
        <f t="shared" si="42"/>
        <v>-0.015198952468205684</v>
      </c>
      <c r="L283" s="12">
        <f t="shared" si="43"/>
        <v>3.4000000000000004</v>
      </c>
      <c r="M283" s="10">
        <f t="shared" si="44"/>
        <v>2.112869250117972</v>
      </c>
      <c r="N283" s="12">
        <f t="shared" si="45"/>
        <v>2.066950964715538</v>
      </c>
      <c r="O283" s="10">
        <f t="shared" si="46"/>
        <v>-3.8444836349133285</v>
      </c>
      <c r="P283">
        <f t="shared" si="47"/>
        <v>0</v>
      </c>
      <c r="Q283">
        <f t="shared" si="48"/>
      </c>
      <c r="R283" t="str">
        <f t="shared" si="49"/>
        <v>OK</v>
      </c>
      <c r="S283" s="10">
        <f t="shared" si="50"/>
        <v>0</v>
      </c>
      <c r="T283" s="10">
        <f t="shared" si="51"/>
        <v>1413.2922791380508</v>
      </c>
    </row>
    <row r="284" spans="1:20" ht="12.75">
      <c r="A284">
        <v>138</v>
      </c>
      <c r="B284" s="19">
        <v>600</v>
      </c>
      <c r="D284" s="8">
        <v>0.331</v>
      </c>
      <c r="E284" s="8">
        <v>0.056</v>
      </c>
      <c r="F284" s="8">
        <v>0.209</v>
      </c>
      <c r="G284" s="8">
        <v>5.996</v>
      </c>
      <c r="H284" s="12">
        <f t="shared" si="39"/>
        <v>0.8419675878220142</v>
      </c>
      <c r="I284" s="12">
        <f t="shared" si="40"/>
        <v>0.15594525</v>
      </c>
      <c r="J284" s="12">
        <f t="shared" si="41"/>
        <v>0.6993597217890488</v>
      </c>
      <c r="K284" s="12">
        <f t="shared" si="42"/>
        <v>-0.013337383967034655</v>
      </c>
      <c r="L284" s="12">
        <f t="shared" si="43"/>
        <v>3.3125</v>
      </c>
      <c r="M284" s="10">
        <f t="shared" si="44"/>
        <v>2.112869250117972</v>
      </c>
      <c r="N284" s="12">
        <f t="shared" si="45"/>
        <v>2.072575038737203</v>
      </c>
      <c r="O284" s="10">
        <f t="shared" si="46"/>
        <v>-3.462725331073011</v>
      </c>
      <c r="P284">
        <f t="shared" si="47"/>
        <v>0</v>
      </c>
      <c r="Q284">
        <f t="shared" si="48"/>
      </c>
      <c r="R284" t="str">
        <f t="shared" si="49"/>
        <v>OK</v>
      </c>
      <c r="S284" s="10">
        <f t="shared" si="50"/>
        <v>0</v>
      </c>
      <c r="T284" s="10">
        <f t="shared" si="51"/>
        <v>1413.2922791380508</v>
      </c>
    </row>
    <row r="285" spans="1:20" ht="12.75">
      <c r="A285">
        <v>138</v>
      </c>
      <c r="B285" s="19">
        <v>615</v>
      </c>
      <c r="D285" s="8">
        <v>0.332</v>
      </c>
      <c r="E285" s="8">
        <v>0.053</v>
      </c>
      <c r="F285" s="8">
        <v>0.207</v>
      </c>
      <c r="G285" s="8">
        <v>5.999</v>
      </c>
      <c r="H285" s="12">
        <f t="shared" si="39"/>
        <v>0.8428103278688523</v>
      </c>
      <c r="I285" s="12">
        <f t="shared" si="40"/>
        <v>0.1569645</v>
      </c>
      <c r="J285" s="12">
        <f t="shared" si="41"/>
        <v>0.7014725910391667</v>
      </c>
      <c r="K285" s="12">
        <f t="shared" si="42"/>
        <v>-0.015626763170314306</v>
      </c>
      <c r="L285" s="12">
        <f t="shared" si="43"/>
        <v>3.25</v>
      </c>
      <c r="M285" s="10">
        <f t="shared" si="44"/>
        <v>2.112869250117972</v>
      </c>
      <c r="N285" s="12">
        <f t="shared" si="45"/>
        <v>2.065800686351965</v>
      </c>
      <c r="O285" s="10">
        <f t="shared" si="46"/>
        <v>-4.135127892471719</v>
      </c>
      <c r="P285">
        <f t="shared" si="47"/>
        <v>0</v>
      </c>
      <c r="Q285">
        <f t="shared" si="48"/>
      </c>
      <c r="R285" t="str">
        <f t="shared" si="49"/>
        <v>OK</v>
      </c>
      <c r="S285" s="10">
        <f t="shared" si="50"/>
        <v>0</v>
      </c>
      <c r="T285" s="10">
        <f t="shared" si="51"/>
        <v>1413.2922791380508</v>
      </c>
    </row>
    <row r="286" spans="1:20" ht="12.75">
      <c r="A286">
        <v>138</v>
      </c>
      <c r="B286" s="19">
        <v>630</v>
      </c>
      <c r="D286" s="8">
        <v>0.332</v>
      </c>
      <c r="E286" s="8">
        <v>0.05</v>
      </c>
      <c r="F286" s="8">
        <v>0.205</v>
      </c>
      <c r="G286" s="8">
        <v>5.993</v>
      </c>
      <c r="H286" s="12">
        <f t="shared" si="39"/>
        <v>0.8411252693208431</v>
      </c>
      <c r="I286" s="12">
        <f t="shared" si="40"/>
        <v>0.15798374999999998</v>
      </c>
      <c r="J286" s="12">
        <f t="shared" si="41"/>
        <v>0.7014725910391667</v>
      </c>
      <c r="K286" s="12">
        <f t="shared" si="42"/>
        <v>-0.0183310717183236</v>
      </c>
      <c r="L286" s="12">
        <f t="shared" si="43"/>
        <v>3.1875</v>
      </c>
      <c r="M286" s="10">
        <f t="shared" si="44"/>
        <v>2.112869250117972</v>
      </c>
      <c r="N286" s="12">
        <f t="shared" si="45"/>
        <v>2.0576551786772384</v>
      </c>
      <c r="O286" s="10">
        <f t="shared" si="46"/>
        <v>-4.945849990048243</v>
      </c>
      <c r="P286">
        <f t="shared" si="47"/>
        <v>0</v>
      </c>
      <c r="Q286">
        <f t="shared" si="48"/>
      </c>
      <c r="R286" t="str">
        <f t="shared" si="49"/>
        <v>OK</v>
      </c>
      <c r="S286" s="10">
        <f t="shared" si="50"/>
        <v>0</v>
      </c>
      <c r="T286" s="10">
        <f t="shared" si="51"/>
        <v>1413.2922791380508</v>
      </c>
    </row>
    <row r="287" spans="1:20" ht="12.75">
      <c r="A287">
        <v>138</v>
      </c>
      <c r="B287" s="19">
        <v>645</v>
      </c>
      <c r="D287" s="8">
        <v>0.332</v>
      </c>
      <c r="E287" s="8">
        <v>0.048</v>
      </c>
      <c r="F287" s="8">
        <v>0.201</v>
      </c>
      <c r="G287" s="8">
        <v>5.992</v>
      </c>
      <c r="H287" s="12">
        <f t="shared" si="39"/>
        <v>0.8408445901639343</v>
      </c>
      <c r="I287" s="12">
        <f t="shared" si="40"/>
        <v>0.15594525000000004</v>
      </c>
      <c r="J287" s="12">
        <f t="shared" si="41"/>
        <v>0.7014725910391667</v>
      </c>
      <c r="K287" s="12">
        <f t="shared" si="42"/>
        <v>-0.016573250875232426</v>
      </c>
      <c r="L287" s="12">
        <f t="shared" si="43"/>
        <v>3.1125</v>
      </c>
      <c r="M287" s="10">
        <f t="shared" si="44"/>
        <v>2.112869250117972</v>
      </c>
      <c r="N287" s="12">
        <f t="shared" si="45"/>
        <v>2.0629498197708864</v>
      </c>
      <c r="O287" s="10">
        <f t="shared" si="46"/>
        <v>-4.579326625246268</v>
      </c>
      <c r="P287">
        <f t="shared" si="47"/>
        <v>0</v>
      </c>
      <c r="Q287">
        <f t="shared" si="48"/>
      </c>
      <c r="R287" t="str">
        <f t="shared" si="49"/>
        <v>OK</v>
      </c>
      <c r="S287" s="10">
        <f t="shared" si="50"/>
        <v>0</v>
      </c>
      <c r="T287" s="10">
        <f t="shared" si="51"/>
        <v>1413.2922791380508</v>
      </c>
    </row>
    <row r="288" spans="1:20" ht="12.75">
      <c r="A288">
        <v>138</v>
      </c>
      <c r="B288" s="19">
        <v>700</v>
      </c>
      <c r="D288" s="8">
        <v>0.33</v>
      </c>
      <c r="E288" s="8">
        <v>0.048</v>
      </c>
      <c r="F288" s="8">
        <v>0.192</v>
      </c>
      <c r="G288" s="8">
        <v>5.988</v>
      </c>
      <c r="H288" s="12">
        <f aca="true" t="shared" si="52" ref="H288:H351">(G288/$B$6)^2/$B$4</f>
        <v>0.8397223419203749</v>
      </c>
      <c r="I288" s="12">
        <f aca="true" t="shared" si="53" ref="I288:I351">$B$8*$B$7*(F288-E288)/0.04/$B$5/10</f>
        <v>0.146772</v>
      </c>
      <c r="J288" s="12">
        <f aca="true" t="shared" si="54" ref="J288:J351">M288*D288</f>
        <v>0.6972468525389308</v>
      </c>
      <c r="K288" s="12">
        <f aca="true" t="shared" si="55" ref="K288:K351">H288-I288-J288</f>
        <v>-0.00429651061855596</v>
      </c>
      <c r="L288" s="12">
        <f aca="true" t="shared" si="56" ref="L288:L351">(E288+F288)/2/0.04</f>
        <v>3</v>
      </c>
      <c r="M288" s="10">
        <f aca="true" t="shared" si="57" ref="M288:M351">IF(B288=0,AVERAGE(N301:N310),M287)</f>
        <v>2.112869250117972</v>
      </c>
      <c r="N288" s="12">
        <f aca="true" t="shared" si="58" ref="N288:N351">(H288-I288)/D288</f>
        <v>2.099849520970833</v>
      </c>
      <c r="O288" s="10">
        <f aca="true" t="shared" si="59" ref="O288:O351">IF(L288=0,0,K288/4.186/L288*3600)</f>
        <v>-1.2316800626534046</v>
      </c>
      <c r="P288">
        <f aca="true" t="shared" si="60" ref="P288:P351">IF(K288&lt;0,0,"")</f>
        <v>0</v>
      </c>
      <c r="Q288">
        <f aca="true" t="shared" si="61" ref="Q288:Q351">IF(AND(K288&gt;0,K288&lt;$B$12/100*H288,L288&lt;$B$13),0,"")</f>
      </c>
      <c r="R288" t="str">
        <f aca="true" t="shared" si="62" ref="R288:R351">IF(AND(L288&lt;$B$15,K288&gt;0.2*H288),"OverFlow","OK")</f>
        <v>OK</v>
      </c>
      <c r="S288" s="10">
        <f aca="true" t="shared" si="63" ref="S288:S351">IF(O288&lt;0,0,IF(R288="OK",MIN(O288:Q288),0))</f>
        <v>0</v>
      </c>
      <c r="T288" s="10">
        <f aca="true" t="shared" si="64" ref="T288:T351">T287+S288*($B$18/60)</f>
        <v>1413.2922791380508</v>
      </c>
    </row>
    <row r="289" spans="1:20" ht="12.75">
      <c r="A289">
        <v>138</v>
      </c>
      <c r="B289" s="19">
        <v>715</v>
      </c>
      <c r="D289" s="8">
        <v>0.327</v>
      </c>
      <c r="E289" s="8">
        <v>0.047</v>
      </c>
      <c r="F289" s="8">
        <v>0.186</v>
      </c>
      <c r="G289" s="8">
        <v>5.993</v>
      </c>
      <c r="H289" s="12">
        <f t="shared" si="52"/>
        <v>0.8411252693208431</v>
      </c>
      <c r="I289" s="12">
        <f t="shared" si="53"/>
        <v>0.14167575000000002</v>
      </c>
      <c r="J289" s="12">
        <f t="shared" si="54"/>
        <v>0.6909082447885768</v>
      </c>
      <c r="K289" s="12">
        <f t="shared" si="55"/>
        <v>0.008541274532266274</v>
      </c>
      <c r="L289" s="12">
        <f t="shared" si="56"/>
        <v>2.9124999999999996</v>
      </c>
      <c r="M289" s="10">
        <f t="shared" si="57"/>
        <v>2.112869250117972</v>
      </c>
      <c r="N289" s="12">
        <f t="shared" si="58"/>
        <v>2.1389893557212325</v>
      </c>
      <c r="O289" s="10">
        <f t="shared" si="59"/>
        <v>2.5220867691945634</v>
      </c>
      <c r="P289">
        <f t="shared" si="60"/>
      </c>
      <c r="Q289">
        <f t="shared" si="61"/>
      </c>
      <c r="R289" t="str">
        <f t="shared" si="62"/>
        <v>OK</v>
      </c>
      <c r="S289" s="10">
        <f t="shared" si="63"/>
        <v>2.5220867691945634</v>
      </c>
      <c r="T289" s="10">
        <f t="shared" si="64"/>
        <v>1413.9228008303494</v>
      </c>
    </row>
    <row r="290" spans="1:20" ht="12.75">
      <c r="A290">
        <v>138</v>
      </c>
      <c r="B290" s="19">
        <v>730</v>
      </c>
      <c r="D290" s="8">
        <v>0.329</v>
      </c>
      <c r="E290" s="8">
        <v>0.045</v>
      </c>
      <c r="F290" s="8">
        <v>0.184</v>
      </c>
      <c r="G290" s="8">
        <v>6.006</v>
      </c>
      <c r="H290" s="12">
        <f t="shared" si="52"/>
        <v>0.8447783606557377</v>
      </c>
      <c r="I290" s="12">
        <f t="shared" si="53"/>
        <v>0.14167575000000002</v>
      </c>
      <c r="J290" s="12">
        <f t="shared" si="54"/>
        <v>0.6951339832888128</v>
      </c>
      <c r="K290" s="12">
        <f t="shared" si="55"/>
        <v>0.00796862736692494</v>
      </c>
      <c r="L290" s="12">
        <f t="shared" si="56"/>
        <v>2.8625</v>
      </c>
      <c r="M290" s="10">
        <f t="shared" si="57"/>
        <v>2.112869250117972</v>
      </c>
      <c r="N290" s="12">
        <f t="shared" si="58"/>
        <v>2.1370900019931236</v>
      </c>
      <c r="O290" s="10">
        <f t="shared" si="59"/>
        <v>2.3940945610700495</v>
      </c>
      <c r="P290">
        <f t="shared" si="60"/>
      </c>
      <c r="Q290">
        <f t="shared" si="61"/>
      </c>
      <c r="R290" t="str">
        <f t="shared" si="62"/>
        <v>OK</v>
      </c>
      <c r="S290" s="10">
        <f t="shared" si="63"/>
        <v>2.3940945610700495</v>
      </c>
      <c r="T290" s="10">
        <f t="shared" si="64"/>
        <v>1414.521324470617</v>
      </c>
    </row>
    <row r="291" spans="1:20" ht="12.75">
      <c r="A291">
        <v>138</v>
      </c>
      <c r="B291" s="19">
        <v>745</v>
      </c>
      <c r="D291" s="8">
        <v>0.328</v>
      </c>
      <c r="E291" s="8">
        <v>0.043</v>
      </c>
      <c r="F291" s="8">
        <v>0.182</v>
      </c>
      <c r="G291" s="8">
        <v>6.004</v>
      </c>
      <c r="H291" s="12">
        <f t="shared" si="52"/>
        <v>0.8442158313817328</v>
      </c>
      <c r="I291" s="12">
        <f t="shared" si="53"/>
        <v>0.14167575000000002</v>
      </c>
      <c r="J291" s="12">
        <f t="shared" si="54"/>
        <v>0.6930211140386948</v>
      </c>
      <c r="K291" s="12">
        <f t="shared" si="55"/>
        <v>0.009518967343038032</v>
      </c>
      <c r="L291" s="12">
        <f t="shared" si="56"/>
        <v>2.8124999999999996</v>
      </c>
      <c r="M291" s="10">
        <f t="shared" si="57"/>
        <v>2.112869250117972</v>
      </c>
      <c r="N291" s="12">
        <f t="shared" si="58"/>
        <v>2.141890492017478</v>
      </c>
      <c r="O291" s="10">
        <f t="shared" si="59"/>
        <v>2.910721022238099</v>
      </c>
      <c r="P291">
        <f t="shared" si="60"/>
      </c>
      <c r="Q291">
        <f t="shared" si="61"/>
      </c>
      <c r="R291" t="str">
        <f t="shared" si="62"/>
        <v>OK</v>
      </c>
      <c r="S291" s="10">
        <f t="shared" si="63"/>
        <v>2.910721022238099</v>
      </c>
      <c r="T291" s="10">
        <f t="shared" si="64"/>
        <v>1415.2490047261765</v>
      </c>
    </row>
    <row r="292" spans="1:20" ht="12.75">
      <c r="A292">
        <v>138</v>
      </c>
      <c r="B292" s="19">
        <v>800</v>
      </c>
      <c r="D292" s="8">
        <v>0.328</v>
      </c>
      <c r="E292" s="8">
        <v>0.042</v>
      </c>
      <c r="F292" s="8">
        <v>0.181</v>
      </c>
      <c r="G292" s="8">
        <v>5.979</v>
      </c>
      <c r="H292" s="12">
        <f t="shared" si="52"/>
        <v>0.8372000234192036</v>
      </c>
      <c r="I292" s="12">
        <f t="shared" si="53"/>
        <v>0.14167575</v>
      </c>
      <c r="J292" s="12">
        <f t="shared" si="54"/>
        <v>0.6930211140386948</v>
      </c>
      <c r="K292" s="12">
        <f t="shared" si="55"/>
        <v>0.0025031593805088237</v>
      </c>
      <c r="L292" s="12">
        <f t="shared" si="56"/>
        <v>2.7875</v>
      </c>
      <c r="M292" s="10">
        <f t="shared" si="57"/>
        <v>2.112869250117972</v>
      </c>
      <c r="N292" s="12">
        <f t="shared" si="58"/>
        <v>2.1205008335951328</v>
      </c>
      <c r="O292" s="10">
        <f t="shared" si="59"/>
        <v>0.7722837620024694</v>
      </c>
      <c r="P292">
        <f t="shared" si="60"/>
      </c>
      <c r="Q292">
        <f t="shared" si="61"/>
      </c>
      <c r="R292" t="str">
        <f t="shared" si="62"/>
        <v>OK</v>
      </c>
      <c r="S292" s="10">
        <f t="shared" si="63"/>
        <v>0.7722837620024694</v>
      </c>
      <c r="T292" s="10">
        <f t="shared" si="64"/>
        <v>1415.442075666677</v>
      </c>
    </row>
    <row r="293" spans="1:20" ht="12.75">
      <c r="A293">
        <v>138</v>
      </c>
      <c r="B293" s="19">
        <v>815</v>
      </c>
      <c r="D293" s="8">
        <v>0.327</v>
      </c>
      <c r="E293" s="8">
        <v>0.041</v>
      </c>
      <c r="F293" s="8">
        <v>0.181</v>
      </c>
      <c r="G293" s="8">
        <v>6.009</v>
      </c>
      <c r="H293" s="12">
        <f t="shared" si="52"/>
        <v>0.845622505854801</v>
      </c>
      <c r="I293" s="12">
        <f t="shared" si="53"/>
        <v>0.142695</v>
      </c>
      <c r="J293" s="12">
        <f t="shared" si="54"/>
        <v>0.6909082447885768</v>
      </c>
      <c r="K293" s="12">
        <f t="shared" si="55"/>
        <v>0.012019261066224196</v>
      </c>
      <c r="L293" s="12">
        <f t="shared" si="56"/>
        <v>2.775</v>
      </c>
      <c r="M293" s="10">
        <f t="shared" si="57"/>
        <v>2.112869250117972</v>
      </c>
      <c r="N293" s="12">
        <f t="shared" si="58"/>
        <v>2.149625400167587</v>
      </c>
      <c r="O293" s="10">
        <f t="shared" si="59"/>
        <v>3.7249295023228095</v>
      </c>
      <c r="P293">
        <f t="shared" si="60"/>
      </c>
      <c r="Q293">
        <f t="shared" si="61"/>
      </c>
      <c r="R293" t="str">
        <f t="shared" si="62"/>
        <v>OK</v>
      </c>
      <c r="S293" s="10">
        <f t="shared" si="63"/>
        <v>3.7249295023228095</v>
      </c>
      <c r="T293" s="10">
        <f t="shared" si="64"/>
        <v>1416.3733080422578</v>
      </c>
    </row>
    <row r="294" spans="1:20" ht="12.75">
      <c r="A294">
        <v>138</v>
      </c>
      <c r="B294" s="19">
        <v>830</v>
      </c>
      <c r="D294" s="8">
        <v>0.328</v>
      </c>
      <c r="E294" s="8">
        <v>0.04</v>
      </c>
      <c r="F294" s="8">
        <v>0.18</v>
      </c>
      <c r="G294" s="8">
        <v>5.999</v>
      </c>
      <c r="H294" s="12">
        <f t="shared" si="52"/>
        <v>0.8428103278688523</v>
      </c>
      <c r="I294" s="12">
        <f t="shared" si="53"/>
        <v>0.142695</v>
      </c>
      <c r="J294" s="12">
        <f t="shared" si="54"/>
        <v>0.6930211140386948</v>
      </c>
      <c r="K294" s="12">
        <f t="shared" si="55"/>
        <v>0.007094213830157514</v>
      </c>
      <c r="L294" s="12">
        <f t="shared" si="56"/>
        <v>2.75</v>
      </c>
      <c r="M294" s="10">
        <f t="shared" si="57"/>
        <v>2.112869250117972</v>
      </c>
      <c r="N294" s="12">
        <f t="shared" si="58"/>
        <v>2.1344979508196715</v>
      </c>
      <c r="O294" s="10">
        <f t="shared" si="59"/>
        <v>2.2185787941247495</v>
      </c>
      <c r="P294">
        <f t="shared" si="60"/>
      </c>
      <c r="Q294">
        <f t="shared" si="61"/>
      </c>
      <c r="R294" t="str">
        <f t="shared" si="62"/>
        <v>OK</v>
      </c>
      <c r="S294" s="10">
        <f t="shared" si="63"/>
        <v>2.2185787941247495</v>
      </c>
      <c r="T294" s="10">
        <f t="shared" si="64"/>
        <v>1416.927952740789</v>
      </c>
    </row>
    <row r="295" spans="1:20" ht="12.75">
      <c r="A295">
        <v>138</v>
      </c>
      <c r="B295" s="19">
        <v>845</v>
      </c>
      <c r="D295" s="8">
        <v>0.327</v>
      </c>
      <c r="E295" s="8">
        <v>0.04</v>
      </c>
      <c r="F295" s="8">
        <v>0.18</v>
      </c>
      <c r="G295" s="8">
        <v>6</v>
      </c>
      <c r="H295" s="12">
        <f t="shared" si="52"/>
        <v>0.8430913348946135</v>
      </c>
      <c r="I295" s="12">
        <f t="shared" si="53"/>
        <v>0.142695</v>
      </c>
      <c r="J295" s="12">
        <f t="shared" si="54"/>
        <v>0.6909082447885768</v>
      </c>
      <c r="K295" s="12">
        <f t="shared" si="55"/>
        <v>0.009488090106036684</v>
      </c>
      <c r="L295" s="12">
        <f t="shared" si="56"/>
        <v>2.75</v>
      </c>
      <c r="M295" s="10">
        <f t="shared" si="57"/>
        <v>2.112869250117972</v>
      </c>
      <c r="N295" s="12">
        <f t="shared" si="58"/>
        <v>2.1418848161914785</v>
      </c>
      <c r="O295" s="10">
        <f t="shared" si="59"/>
        <v>2.9672175113349315</v>
      </c>
      <c r="P295">
        <f t="shared" si="60"/>
      </c>
      <c r="Q295">
        <f t="shared" si="61"/>
      </c>
      <c r="R295" t="str">
        <f t="shared" si="62"/>
        <v>OK</v>
      </c>
      <c r="S295" s="10">
        <f t="shared" si="63"/>
        <v>2.9672175113349315</v>
      </c>
      <c r="T295" s="10">
        <f t="shared" si="64"/>
        <v>1417.6697571186226</v>
      </c>
    </row>
    <row r="296" spans="1:20" ht="12.75">
      <c r="A296">
        <v>138</v>
      </c>
      <c r="B296" s="19">
        <v>900</v>
      </c>
      <c r="D296" s="8">
        <v>0.327</v>
      </c>
      <c r="E296" s="8">
        <v>0.041</v>
      </c>
      <c r="F296" s="8">
        <v>0.182</v>
      </c>
      <c r="G296" s="8">
        <v>5.98</v>
      </c>
      <c r="H296" s="12">
        <f t="shared" si="52"/>
        <v>0.8374800936768151</v>
      </c>
      <c r="I296" s="12">
        <f t="shared" si="53"/>
        <v>0.14371425</v>
      </c>
      <c r="J296" s="12">
        <f t="shared" si="54"/>
        <v>0.6909082447885768</v>
      </c>
      <c r="K296" s="12">
        <f t="shared" si="55"/>
        <v>0.002857598888238222</v>
      </c>
      <c r="L296" s="12">
        <f t="shared" si="56"/>
        <v>2.7875</v>
      </c>
      <c r="M296" s="10">
        <f t="shared" si="57"/>
        <v>2.112869250117972</v>
      </c>
      <c r="N296" s="12">
        <f t="shared" si="58"/>
        <v>2.121608084638578</v>
      </c>
      <c r="O296" s="10">
        <f t="shared" si="59"/>
        <v>0.881636717536576</v>
      </c>
      <c r="P296">
        <f t="shared" si="60"/>
      </c>
      <c r="Q296">
        <f t="shared" si="61"/>
      </c>
      <c r="R296" t="str">
        <f t="shared" si="62"/>
        <v>OK</v>
      </c>
      <c r="S296" s="10">
        <f t="shared" si="63"/>
        <v>0.881636717536576</v>
      </c>
      <c r="T296" s="10">
        <f t="shared" si="64"/>
        <v>1417.8901662980068</v>
      </c>
    </row>
    <row r="297" spans="1:20" ht="12.75">
      <c r="A297">
        <v>138</v>
      </c>
      <c r="B297" s="19">
        <v>915</v>
      </c>
      <c r="D297" s="8">
        <v>0.326</v>
      </c>
      <c r="E297" s="8">
        <v>0.043</v>
      </c>
      <c r="F297" s="8">
        <v>0.184</v>
      </c>
      <c r="G297" s="8">
        <v>5.98</v>
      </c>
      <c r="H297" s="12">
        <f t="shared" si="52"/>
        <v>0.8374800936768151</v>
      </c>
      <c r="I297" s="12">
        <f t="shared" si="53"/>
        <v>0.14371425000000002</v>
      </c>
      <c r="J297" s="12">
        <f t="shared" si="54"/>
        <v>0.6887953755384589</v>
      </c>
      <c r="K297" s="12">
        <f t="shared" si="55"/>
        <v>0.00497046813835611</v>
      </c>
      <c r="L297" s="12">
        <f t="shared" si="56"/>
        <v>2.8374999999999995</v>
      </c>
      <c r="M297" s="10">
        <f t="shared" si="57"/>
        <v>2.112869250117972</v>
      </c>
      <c r="N297" s="12">
        <f t="shared" si="58"/>
        <v>2.1281160848982057</v>
      </c>
      <c r="O297" s="10">
        <f t="shared" si="59"/>
        <v>1.50648461501266</v>
      </c>
      <c r="P297">
        <f t="shared" si="60"/>
      </c>
      <c r="Q297">
        <f t="shared" si="61"/>
      </c>
      <c r="R297" t="str">
        <f t="shared" si="62"/>
        <v>OK</v>
      </c>
      <c r="S297" s="10">
        <f t="shared" si="63"/>
        <v>1.50648461501266</v>
      </c>
      <c r="T297" s="10">
        <f t="shared" si="64"/>
        <v>1418.26678745176</v>
      </c>
    </row>
    <row r="298" spans="1:20" ht="12.75">
      <c r="A298">
        <v>138</v>
      </c>
      <c r="B298" s="19">
        <v>930</v>
      </c>
      <c r="D298" s="8">
        <v>0.325</v>
      </c>
      <c r="E298" s="8">
        <v>0.045</v>
      </c>
      <c r="F298" s="8">
        <v>0.187</v>
      </c>
      <c r="G298" s="8">
        <v>5.987</v>
      </c>
      <c r="H298" s="12">
        <f t="shared" si="52"/>
        <v>0.8394418969555035</v>
      </c>
      <c r="I298" s="12">
        <f t="shared" si="53"/>
        <v>0.14473350000000001</v>
      </c>
      <c r="J298" s="12">
        <f t="shared" si="54"/>
        <v>0.6866825062883409</v>
      </c>
      <c r="K298" s="12">
        <f t="shared" si="55"/>
        <v>0.008025890667162527</v>
      </c>
      <c r="L298" s="12">
        <f t="shared" si="56"/>
        <v>2.9</v>
      </c>
      <c r="M298" s="10">
        <f t="shared" si="57"/>
        <v>2.112869250117972</v>
      </c>
      <c r="N298" s="12">
        <f t="shared" si="58"/>
        <v>2.137564298324626</v>
      </c>
      <c r="O298" s="10">
        <f t="shared" si="59"/>
        <v>2.3801181608469197</v>
      </c>
      <c r="P298">
        <f t="shared" si="60"/>
      </c>
      <c r="Q298">
        <f t="shared" si="61"/>
      </c>
      <c r="R298" t="str">
        <f t="shared" si="62"/>
        <v>OK</v>
      </c>
      <c r="S298" s="10">
        <f t="shared" si="63"/>
        <v>2.3801181608469197</v>
      </c>
      <c r="T298" s="10">
        <f t="shared" si="64"/>
        <v>1418.8618169919716</v>
      </c>
    </row>
    <row r="299" spans="1:20" ht="12.75">
      <c r="A299">
        <v>138</v>
      </c>
      <c r="B299" s="19">
        <v>945</v>
      </c>
      <c r="D299" s="8">
        <v>0.323</v>
      </c>
      <c r="E299" s="8">
        <v>0.051</v>
      </c>
      <c r="F299" s="8">
        <v>0.192</v>
      </c>
      <c r="G299" s="8">
        <v>5.977</v>
      </c>
      <c r="H299" s="12">
        <f t="shared" si="52"/>
        <v>0.8366400234192037</v>
      </c>
      <c r="I299" s="12">
        <f t="shared" si="53"/>
        <v>0.14371425000000002</v>
      </c>
      <c r="J299" s="12">
        <f t="shared" si="54"/>
        <v>0.6824567677881049</v>
      </c>
      <c r="K299" s="12">
        <f t="shared" si="55"/>
        <v>0.01046900563109876</v>
      </c>
      <c r="L299" s="12">
        <f t="shared" si="56"/>
        <v>3.0374999999999996</v>
      </c>
      <c r="M299" s="10">
        <f t="shared" si="57"/>
        <v>2.112869250117972</v>
      </c>
      <c r="N299" s="12">
        <f t="shared" si="58"/>
        <v>2.1452810322575964</v>
      </c>
      <c r="O299" s="10">
        <f t="shared" si="59"/>
        <v>2.9640970801716517</v>
      </c>
      <c r="P299">
        <f t="shared" si="60"/>
      </c>
      <c r="Q299">
        <f t="shared" si="61"/>
      </c>
      <c r="R299" t="str">
        <f t="shared" si="62"/>
        <v>OK</v>
      </c>
      <c r="S299" s="10">
        <f t="shared" si="63"/>
        <v>2.9640970801716517</v>
      </c>
      <c r="T299" s="10">
        <f t="shared" si="64"/>
        <v>1419.6028412620146</v>
      </c>
    </row>
    <row r="300" spans="1:20" ht="12.75">
      <c r="A300">
        <v>138</v>
      </c>
      <c r="B300" s="19">
        <v>1000</v>
      </c>
      <c r="D300" s="8">
        <v>0.321</v>
      </c>
      <c r="E300" s="8">
        <v>0.055</v>
      </c>
      <c r="F300" s="8">
        <v>0.197</v>
      </c>
      <c r="G300" s="8">
        <v>5.991</v>
      </c>
      <c r="H300" s="12">
        <f t="shared" si="52"/>
        <v>0.8405639578454331</v>
      </c>
      <c r="I300" s="12">
        <f t="shared" si="53"/>
        <v>0.14473350000000001</v>
      </c>
      <c r="J300" s="12">
        <f t="shared" si="54"/>
        <v>0.678231029287869</v>
      </c>
      <c r="K300" s="12">
        <f t="shared" si="55"/>
        <v>0.017599428557564023</v>
      </c>
      <c r="L300" s="12">
        <f t="shared" si="56"/>
        <v>3.15</v>
      </c>
      <c r="M300" s="10">
        <f t="shared" si="57"/>
        <v>2.112869250117972</v>
      </c>
      <c r="N300" s="12">
        <f t="shared" si="58"/>
        <v>2.1676961303596047</v>
      </c>
      <c r="O300" s="10">
        <f t="shared" si="59"/>
        <v>4.804976740854283</v>
      </c>
      <c r="P300">
        <f t="shared" si="60"/>
      </c>
      <c r="Q300">
        <f t="shared" si="61"/>
      </c>
      <c r="R300" t="str">
        <f t="shared" si="62"/>
        <v>OK</v>
      </c>
      <c r="S300" s="10">
        <f t="shared" si="63"/>
        <v>4.804976740854283</v>
      </c>
      <c r="T300" s="10">
        <f t="shared" si="64"/>
        <v>1420.8040854472283</v>
      </c>
    </row>
    <row r="301" spans="1:20" ht="12.75">
      <c r="A301">
        <v>138</v>
      </c>
      <c r="B301" s="19">
        <v>1015</v>
      </c>
      <c r="D301" s="8">
        <v>0.323</v>
      </c>
      <c r="E301" s="8">
        <v>0.058</v>
      </c>
      <c r="F301" s="8">
        <v>0.199</v>
      </c>
      <c r="G301" s="8">
        <v>6.009</v>
      </c>
      <c r="H301" s="12">
        <f t="shared" si="52"/>
        <v>0.845622505854801</v>
      </c>
      <c r="I301" s="12">
        <f t="shared" si="53"/>
        <v>0.14371425000000002</v>
      </c>
      <c r="J301" s="12">
        <f t="shared" si="54"/>
        <v>0.6824567677881049</v>
      </c>
      <c r="K301" s="12">
        <f t="shared" si="55"/>
        <v>0.019451488066696054</v>
      </c>
      <c r="L301" s="12">
        <f t="shared" si="56"/>
        <v>3.2125</v>
      </c>
      <c r="M301" s="10">
        <f t="shared" si="57"/>
        <v>2.112869250117972</v>
      </c>
      <c r="N301" s="12">
        <f t="shared" si="58"/>
        <v>2.1730905754018606</v>
      </c>
      <c r="O301" s="10">
        <f t="shared" si="59"/>
        <v>5.207304469789482</v>
      </c>
      <c r="P301">
        <f t="shared" si="60"/>
      </c>
      <c r="Q301">
        <f t="shared" si="61"/>
      </c>
      <c r="R301" t="str">
        <f t="shared" si="62"/>
        <v>OK</v>
      </c>
      <c r="S301" s="10">
        <f t="shared" si="63"/>
        <v>5.207304469789482</v>
      </c>
      <c r="T301" s="10">
        <f t="shared" si="64"/>
        <v>1422.1059115646756</v>
      </c>
    </row>
    <row r="302" spans="1:20" ht="12.75">
      <c r="A302">
        <v>138</v>
      </c>
      <c r="B302" s="19">
        <v>1030</v>
      </c>
      <c r="D302" s="8">
        <v>0.32</v>
      </c>
      <c r="E302" s="8">
        <v>0.063</v>
      </c>
      <c r="F302" s="8">
        <v>0.205</v>
      </c>
      <c r="G302" s="8">
        <v>6.002</v>
      </c>
      <c r="H302" s="12">
        <f t="shared" si="52"/>
        <v>0.8436534894613582</v>
      </c>
      <c r="I302" s="12">
        <f t="shared" si="53"/>
        <v>0.1447335</v>
      </c>
      <c r="J302" s="12">
        <f t="shared" si="54"/>
        <v>0.676118160037751</v>
      </c>
      <c r="K302" s="12">
        <f t="shared" si="55"/>
        <v>0.0228018294236072</v>
      </c>
      <c r="L302" s="12">
        <f t="shared" si="56"/>
        <v>3.35</v>
      </c>
      <c r="M302" s="10">
        <f t="shared" si="57"/>
        <v>2.112869250117972</v>
      </c>
      <c r="N302" s="12">
        <f t="shared" si="58"/>
        <v>2.1841249670667446</v>
      </c>
      <c r="O302" s="10">
        <f t="shared" si="59"/>
        <v>5.853669012200293</v>
      </c>
      <c r="P302">
        <f t="shared" si="60"/>
      </c>
      <c r="Q302">
        <f t="shared" si="61"/>
      </c>
      <c r="R302" t="str">
        <f t="shared" si="62"/>
        <v>OK</v>
      </c>
      <c r="S302" s="10">
        <f t="shared" si="63"/>
        <v>5.853669012200293</v>
      </c>
      <c r="T302" s="10">
        <f t="shared" si="64"/>
        <v>1423.5693288177256</v>
      </c>
    </row>
    <row r="303" spans="1:20" ht="12.75">
      <c r="A303">
        <v>138</v>
      </c>
      <c r="B303" s="19">
        <v>1045</v>
      </c>
      <c r="D303" s="8">
        <v>0.319</v>
      </c>
      <c r="E303" s="8">
        <v>0.07</v>
      </c>
      <c r="F303" s="8">
        <v>0.21</v>
      </c>
      <c r="G303" s="8">
        <v>5.994</v>
      </c>
      <c r="H303" s="12">
        <f t="shared" si="52"/>
        <v>0.8414059953161591</v>
      </c>
      <c r="I303" s="12">
        <f t="shared" si="53"/>
        <v>0.142695</v>
      </c>
      <c r="J303" s="12">
        <f t="shared" si="54"/>
        <v>0.674005290787633</v>
      </c>
      <c r="K303" s="12">
        <f t="shared" si="55"/>
        <v>0.02470570452852605</v>
      </c>
      <c r="L303" s="12">
        <f t="shared" si="56"/>
        <v>3.5000000000000004</v>
      </c>
      <c r="M303" s="10">
        <f t="shared" si="57"/>
        <v>2.112869250117972</v>
      </c>
      <c r="N303" s="12">
        <f t="shared" si="58"/>
        <v>2.1903165997371756</v>
      </c>
      <c r="O303" s="10">
        <f t="shared" si="59"/>
        <v>6.070611992539334</v>
      </c>
      <c r="P303">
        <f t="shared" si="60"/>
      </c>
      <c r="Q303">
        <f t="shared" si="61"/>
      </c>
      <c r="R303" t="str">
        <f t="shared" si="62"/>
        <v>OK</v>
      </c>
      <c r="S303" s="10">
        <f t="shared" si="63"/>
        <v>6.070611992539334</v>
      </c>
      <c r="T303" s="10">
        <f t="shared" si="64"/>
        <v>1425.0869818158603</v>
      </c>
    </row>
    <row r="304" spans="1:20" ht="12.75">
      <c r="A304">
        <v>138</v>
      </c>
      <c r="B304" s="19">
        <v>1100</v>
      </c>
      <c r="D304" s="8">
        <v>0.319</v>
      </c>
      <c r="E304" s="8">
        <v>0.074</v>
      </c>
      <c r="F304" s="8">
        <v>0.215</v>
      </c>
      <c r="G304" s="8">
        <v>5.998</v>
      </c>
      <c r="H304" s="12">
        <f t="shared" si="52"/>
        <v>0.8425293676814989</v>
      </c>
      <c r="I304" s="12">
        <f t="shared" si="53"/>
        <v>0.14371425000000002</v>
      </c>
      <c r="J304" s="12">
        <f t="shared" si="54"/>
        <v>0.674005290787633</v>
      </c>
      <c r="K304" s="12">
        <f t="shared" si="55"/>
        <v>0.024809826893865794</v>
      </c>
      <c r="L304" s="12">
        <f t="shared" si="56"/>
        <v>3.6125</v>
      </c>
      <c r="M304" s="10">
        <f t="shared" si="57"/>
        <v>2.112869250117972</v>
      </c>
      <c r="N304" s="12">
        <f t="shared" si="58"/>
        <v>2.19064300213636</v>
      </c>
      <c r="O304" s="10">
        <f t="shared" si="59"/>
        <v>5.906349675581439</v>
      </c>
      <c r="P304">
        <f t="shared" si="60"/>
      </c>
      <c r="Q304">
        <f t="shared" si="61"/>
      </c>
      <c r="R304" t="str">
        <f t="shared" si="62"/>
        <v>OK</v>
      </c>
      <c r="S304" s="10">
        <f t="shared" si="63"/>
        <v>5.906349675581439</v>
      </c>
      <c r="T304" s="10">
        <f t="shared" si="64"/>
        <v>1426.5635692347557</v>
      </c>
    </row>
    <row r="305" spans="1:20" ht="12.75">
      <c r="A305">
        <v>138</v>
      </c>
      <c r="B305" s="19">
        <v>1115</v>
      </c>
      <c r="D305" s="8">
        <v>0.316</v>
      </c>
      <c r="E305" s="8">
        <v>0.085</v>
      </c>
      <c r="F305" s="8">
        <v>0.23</v>
      </c>
      <c r="G305" s="8">
        <v>6.022</v>
      </c>
      <c r="H305" s="12">
        <f t="shared" si="52"/>
        <v>0.8492853395784543</v>
      </c>
      <c r="I305" s="12">
        <f t="shared" si="53"/>
        <v>0.14779124999999999</v>
      </c>
      <c r="J305" s="12">
        <f t="shared" si="54"/>
        <v>0.6676666830372792</v>
      </c>
      <c r="K305" s="12">
        <f t="shared" si="55"/>
        <v>0.03382740654117511</v>
      </c>
      <c r="L305" s="12">
        <f t="shared" si="56"/>
        <v>3.9375</v>
      </c>
      <c r="M305" s="10">
        <f t="shared" si="57"/>
        <v>2.112869250117972</v>
      </c>
      <c r="N305" s="12">
        <f t="shared" si="58"/>
        <v>2.2199180049951086</v>
      </c>
      <c r="O305" s="10">
        <f t="shared" si="59"/>
        <v>7.388417236486272</v>
      </c>
      <c r="P305">
        <f t="shared" si="60"/>
      </c>
      <c r="Q305">
        <f t="shared" si="61"/>
      </c>
      <c r="R305" t="str">
        <f t="shared" si="62"/>
        <v>OK</v>
      </c>
      <c r="S305" s="10">
        <f t="shared" si="63"/>
        <v>7.388417236486272</v>
      </c>
      <c r="T305" s="10">
        <f t="shared" si="64"/>
        <v>1428.4106735438772</v>
      </c>
    </row>
    <row r="306" spans="1:20" ht="12.75">
      <c r="A306">
        <v>138</v>
      </c>
      <c r="B306" s="19">
        <v>1130</v>
      </c>
      <c r="D306" s="8">
        <v>0.302</v>
      </c>
      <c r="E306" s="8">
        <v>0.114</v>
      </c>
      <c r="F306" s="8">
        <v>0.261</v>
      </c>
      <c r="G306" s="8">
        <v>6.048</v>
      </c>
      <c r="H306" s="12">
        <f t="shared" si="52"/>
        <v>0.8566347540983607</v>
      </c>
      <c r="I306" s="12">
        <f t="shared" si="53"/>
        <v>0.14982975</v>
      </c>
      <c r="J306" s="12">
        <f t="shared" si="54"/>
        <v>0.6380865135356275</v>
      </c>
      <c r="K306" s="12">
        <f t="shared" si="55"/>
        <v>0.06871849056273316</v>
      </c>
      <c r="L306" s="12">
        <f t="shared" si="56"/>
        <v>4.6875</v>
      </c>
      <c r="M306" s="10">
        <f t="shared" si="57"/>
        <v>2.112869250117972</v>
      </c>
      <c r="N306" s="12">
        <f t="shared" si="58"/>
        <v>2.340413920855499</v>
      </c>
      <c r="O306" s="10">
        <f t="shared" si="59"/>
        <v>12.607692487381525</v>
      </c>
      <c r="P306">
        <f t="shared" si="60"/>
      </c>
      <c r="Q306">
        <f t="shared" si="61"/>
      </c>
      <c r="R306" t="str">
        <f t="shared" si="62"/>
        <v>OK</v>
      </c>
      <c r="S306" s="10">
        <f t="shared" si="63"/>
        <v>12.607692487381525</v>
      </c>
      <c r="T306" s="10">
        <f t="shared" si="64"/>
        <v>1431.5625966657226</v>
      </c>
    </row>
    <row r="307" spans="1:20" ht="12.75">
      <c r="A307">
        <v>138</v>
      </c>
      <c r="B307" s="19">
        <v>1145</v>
      </c>
      <c r="D307" s="8">
        <v>0.281</v>
      </c>
      <c r="E307" s="8">
        <v>0.158</v>
      </c>
      <c r="F307" s="8">
        <v>0.302</v>
      </c>
      <c r="G307" s="8">
        <v>6.045</v>
      </c>
      <c r="H307" s="12">
        <f t="shared" si="52"/>
        <v>0.8557851288056206</v>
      </c>
      <c r="I307" s="12">
        <f t="shared" si="53"/>
        <v>0.14677199999999999</v>
      </c>
      <c r="J307" s="12">
        <f t="shared" si="54"/>
        <v>0.5937162592831502</v>
      </c>
      <c r="K307" s="12">
        <f t="shared" si="55"/>
        <v>0.11529686952247042</v>
      </c>
      <c r="L307" s="12">
        <f t="shared" si="56"/>
        <v>5.749999999999999</v>
      </c>
      <c r="M307" s="10">
        <f t="shared" si="57"/>
        <v>2.112869250117972</v>
      </c>
      <c r="N307" s="12">
        <f t="shared" si="58"/>
        <v>2.523178394326052</v>
      </c>
      <c r="O307" s="10">
        <f t="shared" si="59"/>
        <v>17.244592961253606</v>
      </c>
      <c r="P307">
        <f t="shared" si="60"/>
      </c>
      <c r="Q307">
        <f t="shared" si="61"/>
      </c>
      <c r="R307" t="str">
        <f t="shared" si="62"/>
        <v>OK</v>
      </c>
      <c r="S307" s="10">
        <f t="shared" si="63"/>
        <v>17.244592961253606</v>
      </c>
      <c r="T307" s="10">
        <f t="shared" si="64"/>
        <v>1435.873744906036</v>
      </c>
    </row>
    <row r="308" spans="1:20" ht="12.75">
      <c r="A308">
        <v>138</v>
      </c>
      <c r="B308" s="19">
        <v>1200</v>
      </c>
      <c r="D308" s="8">
        <v>0.26</v>
      </c>
      <c r="E308" s="8">
        <v>0.204</v>
      </c>
      <c r="F308" s="8">
        <v>0.343</v>
      </c>
      <c r="G308" s="8">
        <v>6.02</v>
      </c>
      <c r="H308" s="12">
        <f t="shared" si="52"/>
        <v>0.8487213114754096</v>
      </c>
      <c r="I308" s="12">
        <f t="shared" si="53"/>
        <v>0.14167575000000004</v>
      </c>
      <c r="J308" s="12">
        <f t="shared" si="54"/>
        <v>0.5493460050306728</v>
      </c>
      <c r="K308" s="12">
        <f t="shared" si="55"/>
        <v>0.15769955644473688</v>
      </c>
      <c r="L308" s="12">
        <f t="shared" si="56"/>
        <v>6.8375</v>
      </c>
      <c r="M308" s="10">
        <f t="shared" si="57"/>
        <v>2.112869250117972</v>
      </c>
      <c r="N308" s="12">
        <f t="shared" si="58"/>
        <v>2.7194060056746525</v>
      </c>
      <c r="O308" s="10">
        <f t="shared" si="59"/>
        <v>19.83519202429104</v>
      </c>
      <c r="P308">
        <f t="shared" si="60"/>
      </c>
      <c r="Q308">
        <f t="shared" si="61"/>
      </c>
      <c r="R308" t="str">
        <f t="shared" si="62"/>
        <v>OK</v>
      </c>
      <c r="S308" s="10">
        <f t="shared" si="63"/>
        <v>19.83519202429104</v>
      </c>
      <c r="T308" s="10">
        <f t="shared" si="64"/>
        <v>1440.832542912109</v>
      </c>
    </row>
    <row r="309" spans="1:20" ht="12.75">
      <c r="A309">
        <v>138</v>
      </c>
      <c r="B309" s="19">
        <v>1215</v>
      </c>
      <c r="D309" s="8">
        <v>0.243</v>
      </c>
      <c r="E309" s="8">
        <v>0.252</v>
      </c>
      <c r="F309" s="8">
        <v>0.383</v>
      </c>
      <c r="G309" s="8">
        <v>5.991</v>
      </c>
      <c r="H309" s="12">
        <f t="shared" si="52"/>
        <v>0.8405639578454331</v>
      </c>
      <c r="I309" s="12">
        <f t="shared" si="53"/>
        <v>0.13352175</v>
      </c>
      <c r="J309" s="12">
        <f t="shared" si="54"/>
        <v>0.5134272277786672</v>
      </c>
      <c r="K309" s="12">
        <f t="shared" si="55"/>
        <v>0.19361498006676592</v>
      </c>
      <c r="L309" s="12">
        <f t="shared" si="56"/>
        <v>7.9375</v>
      </c>
      <c r="M309" s="10">
        <f t="shared" si="57"/>
        <v>2.112869250117972</v>
      </c>
      <c r="N309" s="12">
        <f t="shared" si="58"/>
        <v>2.909638715413305</v>
      </c>
      <c r="O309" s="10">
        <f t="shared" si="59"/>
        <v>20.977730138793575</v>
      </c>
      <c r="P309">
        <f t="shared" si="60"/>
      </c>
      <c r="Q309">
        <f t="shared" si="61"/>
      </c>
      <c r="R309" t="str">
        <f t="shared" si="62"/>
        <v>OK</v>
      </c>
      <c r="S309" s="10">
        <f t="shared" si="63"/>
        <v>20.977730138793575</v>
      </c>
      <c r="T309" s="10">
        <f t="shared" si="64"/>
        <v>1446.0769754468074</v>
      </c>
    </row>
    <row r="310" spans="1:20" ht="12.75">
      <c r="A310">
        <v>138</v>
      </c>
      <c r="B310" s="19">
        <v>1230</v>
      </c>
      <c r="D310" s="8">
        <v>0.227</v>
      </c>
      <c r="E310" s="8">
        <v>0.296</v>
      </c>
      <c r="F310" s="8">
        <v>0.422</v>
      </c>
      <c r="G310" s="8">
        <v>5.99</v>
      </c>
      <c r="H310" s="12">
        <f t="shared" si="52"/>
        <v>0.8402833723653397</v>
      </c>
      <c r="I310" s="12">
        <f t="shared" si="53"/>
        <v>0.1284255</v>
      </c>
      <c r="J310" s="12">
        <f t="shared" si="54"/>
        <v>0.4796213197767797</v>
      </c>
      <c r="K310" s="12">
        <f t="shared" si="55"/>
        <v>0.23223655258856002</v>
      </c>
      <c r="L310" s="12">
        <f t="shared" si="56"/>
        <v>8.975</v>
      </c>
      <c r="M310" s="10">
        <f t="shared" si="57"/>
        <v>2.112869250117972</v>
      </c>
      <c r="N310" s="12">
        <f t="shared" si="58"/>
        <v>3.1359377637239634</v>
      </c>
      <c r="O310" s="10">
        <f t="shared" si="59"/>
        <v>22.25355480781052</v>
      </c>
      <c r="P310">
        <f t="shared" si="60"/>
      </c>
      <c r="Q310">
        <f t="shared" si="61"/>
      </c>
      <c r="R310" t="str">
        <f t="shared" si="62"/>
        <v>OK</v>
      </c>
      <c r="S310" s="10">
        <f t="shared" si="63"/>
        <v>22.25355480781052</v>
      </c>
      <c r="T310" s="10">
        <f t="shared" si="64"/>
        <v>1451.64036414876</v>
      </c>
    </row>
    <row r="311" spans="1:20" ht="12.75">
      <c r="A311">
        <v>138</v>
      </c>
      <c r="B311" s="19">
        <v>1245</v>
      </c>
      <c r="D311" s="8">
        <v>0.217</v>
      </c>
      <c r="E311" s="8">
        <v>0.332</v>
      </c>
      <c r="F311" s="8">
        <v>0.449</v>
      </c>
      <c r="G311" s="8">
        <v>5.987</v>
      </c>
      <c r="H311" s="12">
        <f t="shared" si="52"/>
        <v>0.8394418969555035</v>
      </c>
      <c r="I311" s="12">
        <f t="shared" si="53"/>
        <v>0.11925224999999999</v>
      </c>
      <c r="J311" s="12">
        <f t="shared" si="54"/>
        <v>0.4584926272755999</v>
      </c>
      <c r="K311" s="12">
        <f t="shared" si="55"/>
        <v>0.26169701967990366</v>
      </c>
      <c r="L311" s="12">
        <f t="shared" si="56"/>
        <v>9.7625</v>
      </c>
      <c r="M311" s="10">
        <f t="shared" si="57"/>
        <v>2.112869250117972</v>
      </c>
      <c r="N311" s="12">
        <f t="shared" si="58"/>
        <v>3.318846299334118</v>
      </c>
      <c r="O311" s="10">
        <f t="shared" si="59"/>
        <v>23.053719601834864</v>
      </c>
      <c r="P311">
        <f t="shared" si="60"/>
      </c>
      <c r="Q311">
        <f t="shared" si="61"/>
      </c>
      <c r="R311" t="str">
        <f t="shared" si="62"/>
        <v>OK</v>
      </c>
      <c r="S311" s="10">
        <f t="shared" si="63"/>
        <v>23.053719601834864</v>
      </c>
      <c r="T311" s="10">
        <f t="shared" si="64"/>
        <v>1457.4037940492187</v>
      </c>
    </row>
    <row r="312" spans="1:20" ht="12.75">
      <c r="A312">
        <v>138</v>
      </c>
      <c r="B312" s="19">
        <v>1300</v>
      </c>
      <c r="D312" s="8">
        <v>0.206</v>
      </c>
      <c r="E312" s="8">
        <v>0.359</v>
      </c>
      <c r="F312" s="8">
        <v>0.472</v>
      </c>
      <c r="G312" s="8">
        <v>6.003</v>
      </c>
      <c r="H312" s="12">
        <f t="shared" si="52"/>
        <v>0.8439346370023418</v>
      </c>
      <c r="I312" s="12">
        <f t="shared" si="53"/>
        <v>0.11517524999999999</v>
      </c>
      <c r="J312" s="12">
        <f t="shared" si="54"/>
        <v>0.4352510655243022</v>
      </c>
      <c r="K312" s="12">
        <f t="shared" si="55"/>
        <v>0.2935083214780397</v>
      </c>
      <c r="L312" s="12">
        <f t="shared" si="56"/>
        <v>10.3875</v>
      </c>
      <c r="M312" s="10">
        <f t="shared" si="57"/>
        <v>2.112869250117972</v>
      </c>
      <c r="N312" s="12">
        <f t="shared" si="58"/>
        <v>3.5376669271958345</v>
      </c>
      <c r="O312" s="10">
        <f t="shared" si="59"/>
        <v>24.300357269540218</v>
      </c>
      <c r="P312">
        <f t="shared" si="60"/>
      </c>
      <c r="Q312">
        <f t="shared" si="61"/>
      </c>
      <c r="R312" t="str">
        <f t="shared" si="62"/>
        <v>OK</v>
      </c>
      <c r="S312" s="10">
        <f t="shared" si="63"/>
        <v>24.300357269540218</v>
      </c>
      <c r="T312" s="10">
        <f t="shared" si="64"/>
        <v>1463.478883366604</v>
      </c>
    </row>
    <row r="313" spans="1:20" ht="12.75">
      <c r="A313">
        <v>138</v>
      </c>
      <c r="B313" s="19">
        <v>1315</v>
      </c>
      <c r="D313" s="8">
        <v>0.2</v>
      </c>
      <c r="E313" s="8">
        <v>0.381</v>
      </c>
      <c r="F313" s="8">
        <v>0.49</v>
      </c>
      <c r="G313" s="8">
        <v>6.015</v>
      </c>
      <c r="H313" s="12">
        <f t="shared" si="52"/>
        <v>0.8473120608899295</v>
      </c>
      <c r="I313" s="12">
        <f t="shared" si="53"/>
        <v>0.11109824999999998</v>
      </c>
      <c r="J313" s="12">
        <f t="shared" si="54"/>
        <v>0.42257385002359443</v>
      </c>
      <c r="K313" s="12">
        <f t="shared" si="55"/>
        <v>0.3136399608663351</v>
      </c>
      <c r="L313" s="12">
        <f t="shared" si="56"/>
        <v>10.8875</v>
      </c>
      <c r="M313" s="10">
        <f t="shared" si="57"/>
        <v>2.112869250117972</v>
      </c>
      <c r="N313" s="12">
        <f t="shared" si="58"/>
        <v>3.6810690544496474</v>
      </c>
      <c r="O313" s="10">
        <f t="shared" si="59"/>
        <v>24.774591355446073</v>
      </c>
      <c r="P313">
        <f t="shared" si="60"/>
      </c>
      <c r="Q313">
        <f t="shared" si="61"/>
      </c>
      <c r="R313" t="str">
        <f t="shared" si="62"/>
        <v>OK</v>
      </c>
      <c r="S313" s="10">
        <f t="shared" si="63"/>
        <v>24.774591355446073</v>
      </c>
      <c r="T313" s="10">
        <f t="shared" si="64"/>
        <v>1469.6725312054655</v>
      </c>
    </row>
    <row r="314" spans="1:20" ht="12.75">
      <c r="A314">
        <v>138</v>
      </c>
      <c r="B314" s="19">
        <v>1330</v>
      </c>
      <c r="D314" s="8">
        <v>0.163</v>
      </c>
      <c r="E314" s="8">
        <v>0.423</v>
      </c>
      <c r="F314" s="8">
        <v>0.529</v>
      </c>
      <c r="G314" s="8">
        <v>6.072</v>
      </c>
      <c r="H314" s="12">
        <f t="shared" si="52"/>
        <v>0.8634469320843092</v>
      </c>
      <c r="I314" s="12">
        <f t="shared" si="53"/>
        <v>0.10804050000000003</v>
      </c>
      <c r="J314" s="12">
        <f t="shared" si="54"/>
        <v>0.34439768776922947</v>
      </c>
      <c r="K314" s="12">
        <f t="shared" si="55"/>
        <v>0.4110087443150798</v>
      </c>
      <c r="L314" s="12">
        <f t="shared" si="56"/>
        <v>11.899999999999999</v>
      </c>
      <c r="M314" s="10">
        <f t="shared" si="57"/>
        <v>2.112869250117972</v>
      </c>
      <c r="N314" s="12">
        <f t="shared" si="58"/>
        <v>4.634395288860793</v>
      </c>
      <c r="O314" s="10">
        <f t="shared" si="59"/>
        <v>29.703482989201447</v>
      </c>
      <c r="P314">
        <f t="shared" si="60"/>
      </c>
      <c r="Q314">
        <f t="shared" si="61"/>
      </c>
      <c r="R314" t="str">
        <f t="shared" si="62"/>
        <v>OK</v>
      </c>
      <c r="S314" s="10">
        <f t="shared" si="63"/>
        <v>29.703482989201447</v>
      </c>
      <c r="T314" s="10">
        <f t="shared" si="64"/>
        <v>1477.098401952766</v>
      </c>
    </row>
    <row r="315" spans="1:20" ht="12.75">
      <c r="A315">
        <v>138</v>
      </c>
      <c r="B315" s="19">
        <v>1345</v>
      </c>
      <c r="D315" s="8">
        <v>0.126</v>
      </c>
      <c r="E315" s="8">
        <v>0.468</v>
      </c>
      <c r="F315" s="8">
        <v>0.554</v>
      </c>
      <c r="G315" s="8">
        <v>6.033</v>
      </c>
      <c r="H315" s="12">
        <f t="shared" si="52"/>
        <v>0.8523908430913348</v>
      </c>
      <c r="I315" s="12">
        <f t="shared" si="53"/>
        <v>0.08765550000000003</v>
      </c>
      <c r="J315" s="12">
        <f t="shared" si="54"/>
        <v>0.2662215255148645</v>
      </c>
      <c r="K315" s="12">
        <f t="shared" si="55"/>
        <v>0.49851381757647034</v>
      </c>
      <c r="L315" s="12">
        <f t="shared" si="56"/>
        <v>12.775</v>
      </c>
      <c r="M315" s="10">
        <f t="shared" si="57"/>
        <v>2.112869250117972</v>
      </c>
      <c r="N315" s="12">
        <f t="shared" si="58"/>
        <v>6.069328119772499</v>
      </c>
      <c r="O315" s="10">
        <f t="shared" si="59"/>
        <v>33.55981579218574</v>
      </c>
      <c r="P315">
        <f t="shared" si="60"/>
      </c>
      <c r="Q315">
        <f t="shared" si="61"/>
      </c>
      <c r="R315" t="str">
        <f t="shared" si="62"/>
        <v>OK</v>
      </c>
      <c r="S315" s="10">
        <f t="shared" si="63"/>
        <v>33.55981579218574</v>
      </c>
      <c r="T315" s="10">
        <f t="shared" si="64"/>
        <v>1485.4883559008124</v>
      </c>
    </row>
    <row r="316" spans="1:20" ht="12.75">
      <c r="A316">
        <v>138</v>
      </c>
      <c r="B316" s="19">
        <v>1400</v>
      </c>
      <c r="D316" s="8">
        <v>0.118</v>
      </c>
      <c r="E316" s="8">
        <v>0.486</v>
      </c>
      <c r="F316" s="8">
        <v>0.558</v>
      </c>
      <c r="G316" s="8">
        <v>6.027</v>
      </c>
      <c r="H316" s="12">
        <f t="shared" si="52"/>
        <v>0.8506962295081968</v>
      </c>
      <c r="I316" s="12">
        <f t="shared" si="53"/>
        <v>0.07338600000000006</v>
      </c>
      <c r="J316" s="12">
        <f t="shared" si="54"/>
        <v>0.24931857151392067</v>
      </c>
      <c r="K316" s="12">
        <f t="shared" si="55"/>
        <v>0.527991657994276</v>
      </c>
      <c r="L316" s="12">
        <f t="shared" si="56"/>
        <v>13.05</v>
      </c>
      <c r="M316" s="10">
        <f t="shared" si="57"/>
        <v>2.112869250117972</v>
      </c>
      <c r="N316" s="12">
        <f t="shared" si="58"/>
        <v>6.587374826340651</v>
      </c>
      <c r="O316" s="10">
        <f t="shared" si="59"/>
        <v>34.79523917124577</v>
      </c>
      <c r="P316">
        <f t="shared" si="60"/>
      </c>
      <c r="Q316">
        <f t="shared" si="61"/>
      </c>
      <c r="R316" t="str">
        <f t="shared" si="62"/>
        <v>OK</v>
      </c>
      <c r="S316" s="10">
        <f t="shared" si="63"/>
        <v>34.79523917124577</v>
      </c>
      <c r="T316" s="10">
        <f t="shared" si="64"/>
        <v>1494.187165693624</v>
      </c>
    </row>
    <row r="317" spans="1:20" ht="12.75">
      <c r="A317">
        <v>138</v>
      </c>
      <c r="B317" s="19">
        <v>1415</v>
      </c>
      <c r="D317" s="8">
        <v>0.108</v>
      </c>
      <c r="E317" s="8">
        <v>0.49</v>
      </c>
      <c r="F317" s="8">
        <v>0.554</v>
      </c>
      <c r="G317" s="8">
        <v>6.063</v>
      </c>
      <c r="H317" s="12">
        <f t="shared" si="52"/>
        <v>0.8608892037470725</v>
      </c>
      <c r="I317" s="12">
        <f t="shared" si="53"/>
        <v>0.06523200000000005</v>
      </c>
      <c r="J317" s="12">
        <f t="shared" si="54"/>
        <v>0.22818987901274096</v>
      </c>
      <c r="K317" s="12">
        <f t="shared" si="55"/>
        <v>0.5674673247343314</v>
      </c>
      <c r="L317" s="12">
        <f t="shared" si="56"/>
        <v>13.05</v>
      </c>
      <c r="M317" s="10">
        <f t="shared" si="57"/>
        <v>2.112869250117972</v>
      </c>
      <c r="N317" s="12">
        <f t="shared" si="58"/>
        <v>7.367196330991411</v>
      </c>
      <c r="O317" s="10">
        <f t="shared" si="59"/>
        <v>37.396729639641585</v>
      </c>
      <c r="P317">
        <f t="shared" si="60"/>
      </c>
      <c r="Q317">
        <f t="shared" si="61"/>
      </c>
      <c r="R317" t="str">
        <f t="shared" si="62"/>
        <v>OK</v>
      </c>
      <c r="S317" s="10">
        <f t="shared" si="63"/>
        <v>37.396729639641585</v>
      </c>
      <c r="T317" s="10">
        <f t="shared" si="64"/>
        <v>1503.5363481035342</v>
      </c>
    </row>
    <row r="318" spans="1:20" ht="12.75">
      <c r="A318">
        <v>138</v>
      </c>
      <c r="B318" s="19">
        <v>1430</v>
      </c>
      <c r="D318" s="8">
        <v>0.09</v>
      </c>
      <c r="E318" s="8">
        <v>0.485</v>
      </c>
      <c r="F318" s="8">
        <v>0.543</v>
      </c>
      <c r="G318" s="8">
        <v>6.073</v>
      </c>
      <c r="H318" s="12">
        <f t="shared" si="52"/>
        <v>0.8637313583138174</v>
      </c>
      <c r="I318" s="12">
        <f t="shared" si="53"/>
        <v>0.05911650000000005</v>
      </c>
      <c r="J318" s="12">
        <f t="shared" si="54"/>
        <v>0.19015823251061748</v>
      </c>
      <c r="K318" s="12">
        <f t="shared" si="55"/>
        <v>0.6144566258031999</v>
      </c>
      <c r="L318" s="12">
        <f t="shared" si="56"/>
        <v>12.85</v>
      </c>
      <c r="M318" s="10">
        <f t="shared" si="57"/>
        <v>2.112869250117972</v>
      </c>
      <c r="N318" s="12">
        <f t="shared" si="58"/>
        <v>8.94016509237575</v>
      </c>
      <c r="O318" s="10">
        <f t="shared" si="59"/>
        <v>41.12362410353429</v>
      </c>
      <c r="P318">
        <f t="shared" si="60"/>
      </c>
      <c r="Q318">
        <f t="shared" si="61"/>
      </c>
      <c r="R318" t="str">
        <f t="shared" si="62"/>
        <v>OK</v>
      </c>
      <c r="S318" s="10">
        <f t="shared" si="63"/>
        <v>41.12362410353429</v>
      </c>
      <c r="T318" s="10">
        <f t="shared" si="64"/>
        <v>1513.8172541294177</v>
      </c>
    </row>
    <row r="319" spans="1:20" ht="12.75">
      <c r="A319">
        <v>138</v>
      </c>
      <c r="B319" s="19">
        <v>1445</v>
      </c>
      <c r="D319" s="8">
        <v>0.075</v>
      </c>
      <c r="E319" s="8">
        <v>0.464</v>
      </c>
      <c r="F319" s="8">
        <v>0.509</v>
      </c>
      <c r="G319" s="8">
        <v>6.085</v>
      </c>
      <c r="H319" s="12">
        <f t="shared" si="52"/>
        <v>0.8671481264637002</v>
      </c>
      <c r="I319" s="12">
        <f t="shared" si="53"/>
        <v>0.04586624999999998</v>
      </c>
      <c r="J319" s="12">
        <f t="shared" si="54"/>
        <v>0.1584651937588479</v>
      </c>
      <c r="K319" s="12">
        <f t="shared" si="55"/>
        <v>0.6628166827048523</v>
      </c>
      <c r="L319" s="12">
        <f t="shared" si="56"/>
        <v>12.162500000000001</v>
      </c>
      <c r="M319" s="10">
        <f t="shared" si="57"/>
        <v>2.112869250117972</v>
      </c>
      <c r="N319" s="12">
        <f t="shared" si="58"/>
        <v>10.950425019516004</v>
      </c>
      <c r="O319" s="10">
        <f t="shared" si="59"/>
        <v>46.86772298278985</v>
      </c>
      <c r="P319">
        <f t="shared" si="60"/>
      </c>
      <c r="Q319">
        <f t="shared" si="61"/>
      </c>
      <c r="R319" t="str">
        <f t="shared" si="62"/>
        <v>OK</v>
      </c>
      <c r="S319" s="10">
        <f t="shared" si="63"/>
        <v>46.86772298278985</v>
      </c>
      <c r="T319" s="10">
        <f t="shared" si="64"/>
        <v>1525.5341848751152</v>
      </c>
    </row>
    <row r="320" spans="1:20" ht="12.75">
      <c r="A320">
        <v>138</v>
      </c>
      <c r="B320" s="19">
        <v>1500</v>
      </c>
      <c r="D320" s="8">
        <v>0.075</v>
      </c>
      <c r="E320" s="8">
        <v>0.422</v>
      </c>
      <c r="F320" s="8">
        <v>0.457</v>
      </c>
      <c r="G320" s="8">
        <v>6.071</v>
      </c>
      <c r="H320" s="12">
        <f t="shared" si="52"/>
        <v>0.8631625526932083</v>
      </c>
      <c r="I320" s="12">
        <f t="shared" si="53"/>
        <v>0.03567375000000003</v>
      </c>
      <c r="J320" s="12">
        <f t="shared" si="54"/>
        <v>0.1584651937588479</v>
      </c>
      <c r="K320" s="12">
        <f t="shared" si="55"/>
        <v>0.6690236089343603</v>
      </c>
      <c r="L320" s="12">
        <f t="shared" si="56"/>
        <v>10.987499999999999</v>
      </c>
      <c r="M320" s="10">
        <f t="shared" si="57"/>
        <v>2.112869250117972</v>
      </c>
      <c r="N320" s="12">
        <f t="shared" si="58"/>
        <v>11.033184035909443</v>
      </c>
      <c r="O320" s="10">
        <f t="shared" si="59"/>
        <v>52.365569660691335</v>
      </c>
      <c r="P320">
        <f t="shared" si="60"/>
      </c>
      <c r="Q320">
        <f t="shared" si="61"/>
      </c>
      <c r="R320" t="str">
        <f t="shared" si="62"/>
        <v>OK</v>
      </c>
      <c r="S320" s="10">
        <f t="shared" si="63"/>
        <v>52.365569660691335</v>
      </c>
      <c r="T320" s="10">
        <f t="shared" si="64"/>
        <v>1538.625577290288</v>
      </c>
    </row>
    <row r="321" spans="1:20" ht="12.75">
      <c r="A321">
        <v>138</v>
      </c>
      <c r="B321" s="19">
        <v>1515</v>
      </c>
      <c r="D321" s="8">
        <v>0.084</v>
      </c>
      <c r="E321" s="8">
        <v>0.377</v>
      </c>
      <c r="F321" s="8">
        <v>0.414</v>
      </c>
      <c r="G321" s="8">
        <v>6.084</v>
      </c>
      <c r="H321" s="12">
        <f t="shared" si="52"/>
        <v>0.866863138173302</v>
      </c>
      <c r="I321" s="12">
        <f t="shared" si="53"/>
        <v>0.037712249999999975</v>
      </c>
      <c r="J321" s="12">
        <f t="shared" si="54"/>
        <v>0.17748101700990965</v>
      </c>
      <c r="K321" s="12">
        <f t="shared" si="55"/>
        <v>0.6516698711633924</v>
      </c>
      <c r="L321" s="12">
        <f t="shared" si="56"/>
        <v>9.8875</v>
      </c>
      <c r="M321" s="10">
        <f t="shared" si="57"/>
        <v>2.112869250117972</v>
      </c>
      <c r="N321" s="12">
        <f t="shared" si="58"/>
        <v>9.870843906825023</v>
      </c>
      <c r="O321" s="10">
        <f t="shared" si="59"/>
        <v>56.68190304296998</v>
      </c>
      <c r="P321">
        <f t="shared" si="60"/>
      </c>
      <c r="Q321">
        <f t="shared" si="61"/>
      </c>
      <c r="R321" t="str">
        <f t="shared" si="62"/>
        <v>OK</v>
      </c>
      <c r="S321" s="10">
        <f t="shared" si="63"/>
        <v>56.68190304296998</v>
      </c>
      <c r="T321" s="10">
        <f t="shared" si="64"/>
        <v>1552.7960530510304</v>
      </c>
    </row>
    <row r="322" spans="1:20" ht="12.75">
      <c r="A322">
        <v>138</v>
      </c>
      <c r="B322" s="19">
        <v>1530</v>
      </c>
      <c r="D322" s="8">
        <v>0.083</v>
      </c>
      <c r="E322" s="8">
        <v>0.34</v>
      </c>
      <c r="F322" s="8">
        <v>0.37</v>
      </c>
      <c r="G322" s="8">
        <v>6.072</v>
      </c>
      <c r="H322" s="12">
        <f t="shared" si="52"/>
        <v>0.8634469320843092</v>
      </c>
      <c r="I322" s="12">
        <f t="shared" si="53"/>
        <v>0.03057749999999997</v>
      </c>
      <c r="J322" s="12">
        <f t="shared" si="54"/>
        <v>0.17536814775979168</v>
      </c>
      <c r="K322" s="12">
        <f t="shared" si="55"/>
        <v>0.6575012843245176</v>
      </c>
      <c r="L322" s="12">
        <f t="shared" si="56"/>
        <v>8.875</v>
      </c>
      <c r="M322" s="10">
        <f t="shared" si="57"/>
        <v>2.112869250117972</v>
      </c>
      <c r="N322" s="12">
        <f t="shared" si="58"/>
        <v>10.034571470895292</v>
      </c>
      <c r="O322" s="10">
        <f t="shared" si="59"/>
        <v>63.71350843706422</v>
      </c>
      <c r="P322">
        <f t="shared" si="60"/>
      </c>
      <c r="Q322">
        <f t="shared" si="61"/>
      </c>
      <c r="R322" t="str">
        <f t="shared" si="62"/>
        <v>OK</v>
      </c>
      <c r="S322" s="10">
        <f t="shared" si="63"/>
        <v>63.71350843706422</v>
      </c>
      <c r="T322" s="10">
        <f t="shared" si="64"/>
        <v>1568.7244301602964</v>
      </c>
    </row>
    <row r="323" spans="1:20" ht="12.75">
      <c r="A323">
        <v>138</v>
      </c>
      <c r="B323" s="19">
        <v>1545</v>
      </c>
      <c r="D323" s="8">
        <v>0.098</v>
      </c>
      <c r="E323" s="8">
        <v>0.31</v>
      </c>
      <c r="F323" s="8">
        <v>0.346</v>
      </c>
      <c r="G323" s="8">
        <v>6.059</v>
      </c>
      <c r="H323" s="12">
        <f t="shared" si="52"/>
        <v>0.8597536533957845</v>
      </c>
      <c r="I323" s="12">
        <f t="shared" si="53"/>
        <v>0.036692999999999976</v>
      </c>
      <c r="J323" s="12">
        <f t="shared" si="54"/>
        <v>0.20706118651156127</v>
      </c>
      <c r="K323" s="12">
        <f t="shared" si="55"/>
        <v>0.6159994668842232</v>
      </c>
      <c r="L323" s="12">
        <f t="shared" si="56"/>
        <v>8.2</v>
      </c>
      <c r="M323" s="10">
        <f t="shared" si="57"/>
        <v>2.112869250117972</v>
      </c>
      <c r="N323" s="12">
        <f t="shared" si="58"/>
        <v>8.39857809587535</v>
      </c>
      <c r="O323" s="10">
        <f t="shared" si="59"/>
        <v>64.60553997597111</v>
      </c>
      <c r="P323">
        <f t="shared" si="60"/>
      </c>
      <c r="Q323">
        <f t="shared" si="61"/>
      </c>
      <c r="R323" t="str">
        <f t="shared" si="62"/>
        <v>OK</v>
      </c>
      <c r="S323" s="10">
        <f t="shared" si="63"/>
        <v>64.60553997597111</v>
      </c>
      <c r="T323" s="10">
        <f t="shared" si="64"/>
        <v>1584.875815154289</v>
      </c>
    </row>
    <row r="324" spans="1:20" ht="12.75">
      <c r="A324">
        <v>138</v>
      </c>
      <c r="B324" s="19">
        <v>1600</v>
      </c>
      <c r="D324" s="8">
        <v>0.098</v>
      </c>
      <c r="E324" s="8">
        <v>0.293</v>
      </c>
      <c r="F324" s="8">
        <v>0.329</v>
      </c>
      <c r="G324" s="8">
        <v>6.071</v>
      </c>
      <c r="H324" s="12">
        <f t="shared" si="52"/>
        <v>0.8631625526932083</v>
      </c>
      <c r="I324" s="12">
        <f t="shared" si="53"/>
        <v>0.03669300000000003</v>
      </c>
      <c r="J324" s="12">
        <f t="shared" si="54"/>
        <v>0.20706118651156127</v>
      </c>
      <c r="K324" s="12">
        <f t="shared" si="55"/>
        <v>0.619408366181647</v>
      </c>
      <c r="L324" s="12">
        <f t="shared" si="56"/>
        <v>7.7749999999999995</v>
      </c>
      <c r="M324" s="10">
        <f t="shared" si="57"/>
        <v>2.112869250117972</v>
      </c>
      <c r="N324" s="12">
        <f t="shared" si="58"/>
        <v>8.433362782583757</v>
      </c>
      <c r="O324" s="10">
        <f t="shared" si="59"/>
        <v>68.5140982344741</v>
      </c>
      <c r="P324">
        <f t="shared" si="60"/>
      </c>
      <c r="Q324">
        <f t="shared" si="61"/>
      </c>
      <c r="R324" t="str">
        <f t="shared" si="62"/>
        <v>OK</v>
      </c>
      <c r="S324" s="10">
        <f t="shared" si="63"/>
        <v>68.5140982344741</v>
      </c>
      <c r="T324" s="10">
        <f t="shared" si="64"/>
        <v>1602.0043397129075</v>
      </c>
    </row>
    <row r="325" spans="1:20" ht="12.75">
      <c r="A325">
        <v>138</v>
      </c>
      <c r="B325" s="19">
        <v>1615</v>
      </c>
      <c r="D325" s="8">
        <v>0.101</v>
      </c>
      <c r="E325" s="8">
        <v>0.281</v>
      </c>
      <c r="F325" s="8">
        <v>0.322</v>
      </c>
      <c r="G325" s="8">
        <v>6.076</v>
      </c>
      <c r="H325" s="12">
        <f t="shared" si="52"/>
        <v>0.8645849180327867</v>
      </c>
      <c r="I325" s="12">
        <f t="shared" si="53"/>
        <v>0.04178924999999998</v>
      </c>
      <c r="J325" s="12">
        <f t="shared" si="54"/>
        <v>0.2133997942619152</v>
      </c>
      <c r="K325" s="12">
        <f t="shared" si="55"/>
        <v>0.6093958737708716</v>
      </c>
      <c r="L325" s="12">
        <f t="shared" si="56"/>
        <v>7.5375</v>
      </c>
      <c r="M325" s="10">
        <f t="shared" si="57"/>
        <v>2.112869250117972</v>
      </c>
      <c r="N325" s="12">
        <f t="shared" si="58"/>
        <v>8.146491762700858</v>
      </c>
      <c r="O325" s="10">
        <f t="shared" si="59"/>
        <v>69.53051736302204</v>
      </c>
      <c r="P325">
        <f t="shared" si="60"/>
      </c>
      <c r="Q325">
        <f t="shared" si="61"/>
      </c>
      <c r="R325" t="str">
        <f t="shared" si="62"/>
        <v>OK</v>
      </c>
      <c r="S325" s="10">
        <f t="shared" si="63"/>
        <v>69.53051736302204</v>
      </c>
      <c r="T325" s="10">
        <f t="shared" si="64"/>
        <v>1619.386969053663</v>
      </c>
    </row>
    <row r="326" spans="1:20" ht="12.75">
      <c r="A326">
        <v>138</v>
      </c>
      <c r="B326" s="19">
        <v>1630</v>
      </c>
      <c r="D326" s="8">
        <v>0.095</v>
      </c>
      <c r="E326" s="8">
        <v>0.271</v>
      </c>
      <c r="F326" s="8">
        <v>0.307</v>
      </c>
      <c r="G326" s="8">
        <v>6.072</v>
      </c>
      <c r="H326" s="12">
        <f t="shared" si="52"/>
        <v>0.8634469320843092</v>
      </c>
      <c r="I326" s="12">
        <f t="shared" si="53"/>
        <v>0.036692999999999976</v>
      </c>
      <c r="J326" s="12">
        <f t="shared" si="54"/>
        <v>0.20072257876120733</v>
      </c>
      <c r="K326" s="12">
        <f t="shared" si="55"/>
        <v>0.6260313533231019</v>
      </c>
      <c r="L326" s="12">
        <f t="shared" si="56"/>
        <v>7.2250000000000005</v>
      </c>
      <c r="M326" s="10">
        <f t="shared" si="57"/>
        <v>2.112869250117972</v>
      </c>
      <c r="N326" s="12">
        <f t="shared" si="58"/>
        <v>8.702672969308518</v>
      </c>
      <c r="O326" s="10">
        <f t="shared" si="59"/>
        <v>74.51805480992554</v>
      </c>
      <c r="P326">
        <f t="shared" si="60"/>
      </c>
      <c r="Q326">
        <f t="shared" si="61"/>
      </c>
      <c r="R326" t="str">
        <f t="shared" si="62"/>
        <v>OK</v>
      </c>
      <c r="S326" s="10">
        <f t="shared" si="63"/>
        <v>74.51805480992554</v>
      </c>
      <c r="T326" s="10">
        <f t="shared" si="64"/>
        <v>1638.0164827561443</v>
      </c>
    </row>
    <row r="327" spans="1:20" ht="12.75">
      <c r="A327">
        <v>138</v>
      </c>
      <c r="B327" s="19">
        <v>1645</v>
      </c>
      <c r="D327" s="8">
        <v>0.104</v>
      </c>
      <c r="E327" s="8">
        <v>0.258</v>
      </c>
      <c r="F327" s="8">
        <v>0.293</v>
      </c>
      <c r="G327" s="8">
        <v>6.073</v>
      </c>
      <c r="H327" s="12">
        <f t="shared" si="52"/>
        <v>0.8637313583138174</v>
      </c>
      <c r="I327" s="12">
        <f t="shared" si="53"/>
        <v>0.035673749999999976</v>
      </c>
      <c r="J327" s="12">
        <f t="shared" si="54"/>
        <v>0.21973840201226907</v>
      </c>
      <c r="K327" s="12">
        <f t="shared" si="55"/>
        <v>0.6083192063015483</v>
      </c>
      <c r="L327" s="12">
        <f t="shared" si="56"/>
        <v>6.887499999999999</v>
      </c>
      <c r="M327" s="10">
        <f t="shared" si="57"/>
        <v>2.112869250117972</v>
      </c>
      <c r="N327" s="12">
        <f t="shared" si="58"/>
        <v>7.962092387632861</v>
      </c>
      <c r="O327" s="10">
        <f t="shared" si="59"/>
        <v>75.95794269501135</v>
      </c>
      <c r="P327">
        <f t="shared" si="60"/>
      </c>
      <c r="Q327">
        <f t="shared" si="61"/>
      </c>
      <c r="R327" t="str">
        <f t="shared" si="62"/>
        <v>OK</v>
      </c>
      <c r="S327" s="10">
        <f t="shared" si="63"/>
        <v>75.95794269501135</v>
      </c>
      <c r="T327" s="10">
        <f t="shared" si="64"/>
        <v>1657.0059684298972</v>
      </c>
    </row>
    <row r="328" spans="1:20" ht="12.75">
      <c r="A328">
        <v>138</v>
      </c>
      <c r="B328" s="19">
        <v>1700</v>
      </c>
      <c r="D328" s="8">
        <v>0.107</v>
      </c>
      <c r="E328" s="8">
        <v>0.25</v>
      </c>
      <c r="F328" s="8">
        <v>0.288</v>
      </c>
      <c r="G328" s="8">
        <v>6.074</v>
      </c>
      <c r="H328" s="12">
        <f t="shared" si="52"/>
        <v>0.864015831381733</v>
      </c>
      <c r="I328" s="12">
        <f t="shared" si="53"/>
        <v>0.038731499999999974</v>
      </c>
      <c r="J328" s="12">
        <f t="shared" si="54"/>
        <v>0.226077009762623</v>
      </c>
      <c r="K328" s="12">
        <f t="shared" si="55"/>
        <v>0.5992073216191101</v>
      </c>
      <c r="L328" s="12">
        <f t="shared" si="56"/>
        <v>6.7250000000000005</v>
      </c>
      <c r="M328" s="10">
        <f t="shared" si="57"/>
        <v>2.112869250117972</v>
      </c>
      <c r="N328" s="12">
        <f t="shared" si="58"/>
        <v>7.7129376764647954</v>
      </c>
      <c r="O328" s="10">
        <f t="shared" si="59"/>
        <v>76.62810742229084</v>
      </c>
      <c r="P328">
        <f t="shared" si="60"/>
      </c>
      <c r="Q328">
        <f t="shared" si="61"/>
      </c>
      <c r="R328" t="str">
        <f t="shared" si="62"/>
        <v>OK</v>
      </c>
      <c r="S328" s="10">
        <f t="shared" si="63"/>
        <v>76.62810742229084</v>
      </c>
      <c r="T328" s="10">
        <f t="shared" si="64"/>
        <v>1676.1629952854698</v>
      </c>
    </row>
    <row r="329" spans="1:20" ht="12.75">
      <c r="A329">
        <v>138</v>
      </c>
      <c r="B329" s="19">
        <v>1715</v>
      </c>
      <c r="D329" s="8">
        <v>0.105</v>
      </c>
      <c r="E329" s="8">
        <v>0.247</v>
      </c>
      <c r="F329" s="8">
        <v>0.283</v>
      </c>
      <c r="G329" s="8">
        <v>6.065</v>
      </c>
      <c r="H329" s="12">
        <f t="shared" si="52"/>
        <v>0.8614572599531617</v>
      </c>
      <c r="I329" s="12">
        <f t="shared" si="53"/>
        <v>0.036692999999999976</v>
      </c>
      <c r="J329" s="12">
        <f t="shared" si="54"/>
        <v>0.22185127126238705</v>
      </c>
      <c r="K329" s="12">
        <f t="shared" si="55"/>
        <v>0.6029129886907747</v>
      </c>
      <c r="L329" s="12">
        <f t="shared" si="56"/>
        <v>6.625</v>
      </c>
      <c r="M329" s="10">
        <f t="shared" si="57"/>
        <v>2.112869250117972</v>
      </c>
      <c r="N329" s="12">
        <f t="shared" si="58"/>
        <v>7.854897713839636</v>
      </c>
      <c r="O329" s="10">
        <f t="shared" si="59"/>
        <v>78.26580098213411</v>
      </c>
      <c r="P329">
        <f t="shared" si="60"/>
      </c>
      <c r="Q329">
        <f t="shared" si="61"/>
      </c>
      <c r="R329" t="str">
        <f t="shared" si="62"/>
        <v>OK</v>
      </c>
      <c r="S329" s="10">
        <f t="shared" si="63"/>
        <v>78.26580098213411</v>
      </c>
      <c r="T329" s="10">
        <f t="shared" si="64"/>
        <v>1695.7294455310034</v>
      </c>
    </row>
    <row r="330" spans="1:20" ht="12.75">
      <c r="A330">
        <v>138</v>
      </c>
      <c r="B330" s="19">
        <v>1730</v>
      </c>
      <c r="D330" s="8">
        <v>0.115</v>
      </c>
      <c r="E330" s="8">
        <v>0.245</v>
      </c>
      <c r="F330" s="8">
        <v>0.287</v>
      </c>
      <c r="G330" s="8">
        <v>6.065</v>
      </c>
      <c r="H330" s="12">
        <f t="shared" si="52"/>
        <v>0.8614572599531617</v>
      </c>
      <c r="I330" s="12">
        <f t="shared" si="53"/>
        <v>0.04280849999999997</v>
      </c>
      <c r="J330" s="12">
        <f t="shared" si="54"/>
        <v>0.2429799637635668</v>
      </c>
      <c r="K330" s="12">
        <f t="shared" si="55"/>
        <v>0.575668796189595</v>
      </c>
      <c r="L330" s="12">
        <f t="shared" si="56"/>
        <v>6.65</v>
      </c>
      <c r="M330" s="10">
        <f t="shared" si="57"/>
        <v>2.112869250117972</v>
      </c>
      <c r="N330" s="12">
        <f t="shared" si="58"/>
        <v>7.118684869157928</v>
      </c>
      <c r="O330" s="10">
        <f t="shared" si="59"/>
        <v>74.44822039388515</v>
      </c>
      <c r="P330">
        <f t="shared" si="60"/>
      </c>
      <c r="Q330">
        <f t="shared" si="61"/>
      </c>
      <c r="R330" t="str">
        <f t="shared" si="62"/>
        <v>OK</v>
      </c>
      <c r="S330" s="10">
        <f t="shared" si="63"/>
        <v>74.44822039388515</v>
      </c>
      <c r="T330" s="10">
        <f t="shared" si="64"/>
        <v>1714.3415006294747</v>
      </c>
    </row>
    <row r="331" spans="1:20" ht="12.75">
      <c r="A331">
        <v>138</v>
      </c>
      <c r="B331" s="19">
        <v>1745</v>
      </c>
      <c r="D331" s="8">
        <v>0.105</v>
      </c>
      <c r="E331" s="8">
        <v>0.249</v>
      </c>
      <c r="F331" s="8">
        <v>0.287</v>
      </c>
      <c r="G331" s="8">
        <v>6.05</v>
      </c>
      <c r="H331" s="12">
        <f t="shared" si="52"/>
        <v>0.8572014051522248</v>
      </c>
      <c r="I331" s="12">
        <f t="shared" si="53"/>
        <v>0.038731499999999974</v>
      </c>
      <c r="J331" s="12">
        <f t="shared" si="54"/>
        <v>0.22185127126238705</v>
      </c>
      <c r="K331" s="12">
        <f t="shared" si="55"/>
        <v>0.5966186338898378</v>
      </c>
      <c r="L331" s="12">
        <f t="shared" si="56"/>
        <v>6.7</v>
      </c>
      <c r="M331" s="10">
        <f t="shared" si="57"/>
        <v>2.112869250117972</v>
      </c>
      <c r="N331" s="12">
        <f t="shared" si="58"/>
        <v>7.794951477640237</v>
      </c>
      <c r="O331" s="10">
        <f t="shared" si="59"/>
        <v>76.5817501837474</v>
      </c>
      <c r="P331">
        <f t="shared" si="60"/>
      </c>
      <c r="Q331">
        <f t="shared" si="61"/>
      </c>
      <c r="R331" t="str">
        <f t="shared" si="62"/>
        <v>OK</v>
      </c>
      <c r="S331" s="10">
        <f t="shared" si="63"/>
        <v>76.5817501837474</v>
      </c>
      <c r="T331" s="10">
        <f t="shared" si="64"/>
        <v>1733.4869381754115</v>
      </c>
    </row>
    <row r="332" spans="1:20" ht="12.75">
      <c r="A332">
        <v>138</v>
      </c>
      <c r="B332" s="19">
        <v>1800</v>
      </c>
      <c r="D332" s="8">
        <v>0.108</v>
      </c>
      <c r="E332" s="8">
        <v>0.249</v>
      </c>
      <c r="F332" s="8">
        <v>0.285</v>
      </c>
      <c r="G332" s="8">
        <v>6.056</v>
      </c>
      <c r="H332" s="12">
        <f t="shared" si="52"/>
        <v>0.8589024824355972</v>
      </c>
      <c r="I332" s="12">
        <f t="shared" si="53"/>
        <v>0.036692999999999976</v>
      </c>
      <c r="J332" s="12">
        <f t="shared" si="54"/>
        <v>0.22818987901274096</v>
      </c>
      <c r="K332" s="12">
        <f t="shared" si="55"/>
        <v>0.5940196034228562</v>
      </c>
      <c r="L332" s="12">
        <f t="shared" si="56"/>
        <v>6.675</v>
      </c>
      <c r="M332" s="10">
        <f t="shared" si="57"/>
        <v>2.112869250117972</v>
      </c>
      <c r="N332" s="12">
        <f t="shared" si="58"/>
        <v>7.613050763292567</v>
      </c>
      <c r="O332" s="10">
        <f t="shared" si="59"/>
        <v>76.53371313768501</v>
      </c>
      <c r="P332">
        <f t="shared" si="60"/>
      </c>
      <c r="Q332">
        <f t="shared" si="61"/>
      </c>
      <c r="R332" t="str">
        <f t="shared" si="62"/>
        <v>OK</v>
      </c>
      <c r="S332" s="10">
        <f t="shared" si="63"/>
        <v>76.53371313768501</v>
      </c>
      <c r="T332" s="10">
        <f t="shared" si="64"/>
        <v>1752.6203664598327</v>
      </c>
    </row>
    <row r="333" spans="1:20" ht="12.75">
      <c r="A333">
        <v>138</v>
      </c>
      <c r="B333" s="19">
        <v>1815</v>
      </c>
      <c r="D333" s="8">
        <v>0.112</v>
      </c>
      <c r="E333" s="8">
        <v>0.249</v>
      </c>
      <c r="F333" s="8">
        <v>0.285</v>
      </c>
      <c r="G333" s="8">
        <v>6.034</v>
      </c>
      <c r="H333" s="12">
        <f t="shared" si="52"/>
        <v>0.8526734426229506</v>
      </c>
      <c r="I333" s="12">
        <f t="shared" si="53"/>
        <v>0.036692999999999976</v>
      </c>
      <c r="J333" s="12">
        <f t="shared" si="54"/>
        <v>0.23664135601321287</v>
      </c>
      <c r="K333" s="12">
        <f t="shared" si="55"/>
        <v>0.5793390866097378</v>
      </c>
      <c r="L333" s="12">
        <f t="shared" si="56"/>
        <v>6.675</v>
      </c>
      <c r="M333" s="10">
        <f t="shared" si="57"/>
        <v>2.112869250117972</v>
      </c>
      <c r="N333" s="12">
        <f t="shared" si="58"/>
        <v>7.285539666276345</v>
      </c>
      <c r="O333" s="10">
        <f t="shared" si="59"/>
        <v>74.64226973074351</v>
      </c>
      <c r="P333">
        <f t="shared" si="60"/>
      </c>
      <c r="Q333">
        <f t="shared" si="61"/>
      </c>
      <c r="R333" t="str">
        <f t="shared" si="62"/>
        <v>OK</v>
      </c>
      <c r="S333" s="10">
        <f t="shared" si="63"/>
        <v>74.64226973074351</v>
      </c>
      <c r="T333" s="10">
        <f t="shared" si="64"/>
        <v>1771.2809338925185</v>
      </c>
    </row>
    <row r="334" spans="1:20" ht="12.75">
      <c r="A334">
        <v>138</v>
      </c>
      <c r="B334" s="19">
        <v>1830</v>
      </c>
      <c r="D334" s="8">
        <v>0.122</v>
      </c>
      <c r="E334" s="8">
        <v>0.249</v>
      </c>
      <c r="F334" s="8">
        <v>0.288</v>
      </c>
      <c r="G334" s="8">
        <v>6.019</v>
      </c>
      <c r="H334" s="12">
        <f t="shared" si="52"/>
        <v>0.8484393676814987</v>
      </c>
      <c r="I334" s="12">
        <f t="shared" si="53"/>
        <v>0.03975074999999998</v>
      </c>
      <c r="J334" s="12">
        <f t="shared" si="54"/>
        <v>0.25777004851439256</v>
      </c>
      <c r="K334" s="12">
        <f t="shared" si="55"/>
        <v>0.5509185691671062</v>
      </c>
      <c r="L334" s="12">
        <f t="shared" si="56"/>
        <v>6.712499999999999</v>
      </c>
      <c r="M334" s="10">
        <f t="shared" si="57"/>
        <v>2.112869250117972</v>
      </c>
      <c r="N334" s="12">
        <f t="shared" si="58"/>
        <v>6.628595226897532</v>
      </c>
      <c r="O334" s="10">
        <f t="shared" si="59"/>
        <v>70.58401994416373</v>
      </c>
      <c r="P334">
        <f t="shared" si="60"/>
      </c>
      <c r="Q334">
        <f t="shared" si="61"/>
      </c>
      <c r="R334" t="str">
        <f t="shared" si="62"/>
        <v>OK</v>
      </c>
      <c r="S334" s="10">
        <f t="shared" si="63"/>
        <v>70.58401994416373</v>
      </c>
      <c r="T334" s="10">
        <f t="shared" si="64"/>
        <v>1788.9269388785594</v>
      </c>
    </row>
    <row r="335" spans="1:20" ht="12.75">
      <c r="A335">
        <v>138</v>
      </c>
      <c r="B335" s="19">
        <v>1845</v>
      </c>
      <c r="D335" s="8">
        <v>0.133</v>
      </c>
      <c r="E335" s="8">
        <v>0.252</v>
      </c>
      <c r="F335" s="8">
        <v>0.294</v>
      </c>
      <c r="G335" s="8">
        <v>6.025</v>
      </c>
      <c r="H335" s="12">
        <f t="shared" si="52"/>
        <v>0.8501317330210774</v>
      </c>
      <c r="I335" s="12">
        <f t="shared" si="53"/>
        <v>0.04280849999999997</v>
      </c>
      <c r="J335" s="12">
        <f t="shared" si="54"/>
        <v>0.28101161026569027</v>
      </c>
      <c r="K335" s="12">
        <f t="shared" si="55"/>
        <v>0.526311622755387</v>
      </c>
      <c r="L335" s="12">
        <f t="shared" si="56"/>
        <v>6.825</v>
      </c>
      <c r="M335" s="10">
        <f t="shared" si="57"/>
        <v>2.112869250117972</v>
      </c>
      <c r="N335" s="12">
        <f t="shared" si="58"/>
        <v>6.070099496399077</v>
      </c>
      <c r="O335" s="10">
        <f t="shared" si="59"/>
        <v>66.31985711728414</v>
      </c>
      <c r="P335">
        <f t="shared" si="60"/>
      </c>
      <c r="Q335">
        <f t="shared" si="61"/>
      </c>
      <c r="R335" t="str">
        <f t="shared" si="62"/>
        <v>OK</v>
      </c>
      <c r="S335" s="10">
        <f t="shared" si="63"/>
        <v>66.31985711728414</v>
      </c>
      <c r="T335" s="10">
        <f t="shared" si="64"/>
        <v>1805.5069031578805</v>
      </c>
    </row>
    <row r="336" spans="1:20" ht="12.75">
      <c r="A336">
        <v>138</v>
      </c>
      <c r="B336" s="19">
        <v>1900</v>
      </c>
      <c r="D336" s="8">
        <v>0.142</v>
      </c>
      <c r="E336" s="8">
        <v>0.255</v>
      </c>
      <c r="F336" s="8">
        <v>0.303</v>
      </c>
      <c r="G336" s="8">
        <v>5.999</v>
      </c>
      <c r="H336" s="12">
        <f t="shared" si="52"/>
        <v>0.8428103278688523</v>
      </c>
      <c r="I336" s="12">
        <f t="shared" si="53"/>
        <v>0.04892399999999998</v>
      </c>
      <c r="J336" s="12">
        <f t="shared" si="54"/>
        <v>0.300027433516752</v>
      </c>
      <c r="K336" s="12">
        <f t="shared" si="55"/>
        <v>0.4938588943521004</v>
      </c>
      <c r="L336" s="12">
        <f t="shared" si="56"/>
        <v>6.9750000000000005</v>
      </c>
      <c r="M336" s="10">
        <f t="shared" si="57"/>
        <v>2.112869250117972</v>
      </c>
      <c r="N336" s="12">
        <f t="shared" si="58"/>
        <v>5.5907487878088205</v>
      </c>
      <c r="O336" s="10">
        <f t="shared" si="59"/>
        <v>60.89223918155454</v>
      </c>
      <c r="P336">
        <f t="shared" si="60"/>
      </c>
      <c r="Q336">
        <f t="shared" si="61"/>
      </c>
      <c r="R336" t="str">
        <f t="shared" si="62"/>
        <v>OK</v>
      </c>
      <c r="S336" s="10">
        <f t="shared" si="63"/>
        <v>60.89223918155454</v>
      </c>
      <c r="T336" s="10">
        <f t="shared" si="64"/>
        <v>1820.7299629532693</v>
      </c>
    </row>
    <row r="337" spans="1:20" ht="12.75">
      <c r="A337">
        <v>138</v>
      </c>
      <c r="B337" s="19">
        <v>1915</v>
      </c>
      <c r="D337" s="8">
        <v>0.151</v>
      </c>
      <c r="E337" s="8">
        <v>0.26</v>
      </c>
      <c r="F337" s="8">
        <v>0.313</v>
      </c>
      <c r="G337" s="8">
        <v>6.007</v>
      </c>
      <c r="H337" s="12">
        <f t="shared" si="52"/>
        <v>0.8450596955503511</v>
      </c>
      <c r="I337" s="12">
        <f t="shared" si="53"/>
        <v>0.05402024999999999</v>
      </c>
      <c r="J337" s="12">
        <f t="shared" si="54"/>
        <v>0.31904325676781375</v>
      </c>
      <c r="K337" s="12">
        <f t="shared" si="55"/>
        <v>0.47199618878253735</v>
      </c>
      <c r="L337" s="12">
        <f t="shared" si="56"/>
        <v>7.1625</v>
      </c>
      <c r="M337" s="10">
        <f t="shared" si="57"/>
        <v>2.112869250117972</v>
      </c>
      <c r="N337" s="12">
        <f t="shared" si="58"/>
        <v>5.2386718248367625</v>
      </c>
      <c r="O337" s="10">
        <f t="shared" si="59"/>
        <v>56.67312147838043</v>
      </c>
      <c r="P337">
        <f t="shared" si="60"/>
      </c>
      <c r="Q337">
        <f t="shared" si="61"/>
      </c>
      <c r="R337" t="str">
        <f t="shared" si="62"/>
        <v>OK</v>
      </c>
      <c r="S337" s="10">
        <f t="shared" si="63"/>
        <v>56.67312147838043</v>
      </c>
      <c r="T337" s="10">
        <f t="shared" si="64"/>
        <v>1834.8982433228643</v>
      </c>
    </row>
    <row r="338" spans="1:20" ht="12.75">
      <c r="A338">
        <v>138</v>
      </c>
      <c r="B338" s="19">
        <v>1930</v>
      </c>
      <c r="D338" s="8">
        <v>0.168</v>
      </c>
      <c r="E338" s="8">
        <v>0.26</v>
      </c>
      <c r="F338" s="8">
        <v>0.318</v>
      </c>
      <c r="G338" s="8">
        <v>6.002</v>
      </c>
      <c r="H338" s="12">
        <f t="shared" si="52"/>
        <v>0.8436534894613582</v>
      </c>
      <c r="I338" s="12">
        <f t="shared" si="53"/>
        <v>0.059116499999999995</v>
      </c>
      <c r="J338" s="12">
        <f t="shared" si="54"/>
        <v>0.3549620340198193</v>
      </c>
      <c r="K338" s="12">
        <f t="shared" si="55"/>
        <v>0.4295749554415389</v>
      </c>
      <c r="L338" s="12">
        <f t="shared" si="56"/>
        <v>7.2250000000000005</v>
      </c>
      <c r="M338" s="10">
        <f t="shared" si="57"/>
        <v>2.112869250117972</v>
      </c>
      <c r="N338" s="12">
        <f t="shared" si="58"/>
        <v>4.6698630325080845</v>
      </c>
      <c r="O338" s="10">
        <f t="shared" si="59"/>
        <v>51.13336561282839</v>
      </c>
      <c r="P338">
        <f t="shared" si="60"/>
      </c>
      <c r="Q338">
        <f t="shared" si="61"/>
      </c>
      <c r="R338" t="str">
        <f t="shared" si="62"/>
        <v>OK</v>
      </c>
      <c r="S338" s="10">
        <f t="shared" si="63"/>
        <v>51.13336561282839</v>
      </c>
      <c r="T338" s="10">
        <f t="shared" si="64"/>
        <v>1847.6815847260714</v>
      </c>
    </row>
    <row r="339" spans="1:20" ht="12.75">
      <c r="A339">
        <v>138</v>
      </c>
      <c r="B339" s="19">
        <v>1945</v>
      </c>
      <c r="D339" s="8">
        <v>0.186</v>
      </c>
      <c r="E339" s="8">
        <v>0.254</v>
      </c>
      <c r="F339" s="8">
        <v>0.319</v>
      </c>
      <c r="G339" s="8">
        <v>5.997</v>
      </c>
      <c r="H339" s="12">
        <f t="shared" si="52"/>
        <v>0.8422484543325526</v>
      </c>
      <c r="I339" s="12">
        <f t="shared" si="53"/>
        <v>0.06625125</v>
      </c>
      <c r="J339" s="12">
        <f t="shared" si="54"/>
        <v>0.3929936805219428</v>
      </c>
      <c r="K339" s="12">
        <f t="shared" si="55"/>
        <v>0.3830035238106098</v>
      </c>
      <c r="L339" s="12">
        <f t="shared" si="56"/>
        <v>7.1625</v>
      </c>
      <c r="M339" s="10">
        <f t="shared" si="57"/>
        <v>2.112869250117972</v>
      </c>
      <c r="N339" s="12">
        <f t="shared" si="58"/>
        <v>4.172027980282541</v>
      </c>
      <c r="O339" s="10">
        <f t="shared" si="59"/>
        <v>45.987670552075286</v>
      </c>
      <c r="P339">
        <f t="shared" si="60"/>
      </c>
      <c r="Q339">
        <f t="shared" si="61"/>
      </c>
      <c r="R339" t="str">
        <f t="shared" si="62"/>
        <v>OK</v>
      </c>
      <c r="S339" s="10">
        <f t="shared" si="63"/>
        <v>45.987670552075286</v>
      </c>
      <c r="T339" s="10">
        <f t="shared" si="64"/>
        <v>1859.1785023640903</v>
      </c>
    </row>
    <row r="340" spans="1:20" ht="12.75">
      <c r="A340">
        <v>138</v>
      </c>
      <c r="B340" s="19">
        <v>2000</v>
      </c>
      <c r="D340" s="8">
        <v>0.207</v>
      </c>
      <c r="E340" s="8">
        <v>0.244</v>
      </c>
      <c r="F340" s="8">
        <v>0.316</v>
      </c>
      <c r="G340" s="8">
        <v>6.001</v>
      </c>
      <c r="H340" s="12">
        <f t="shared" si="52"/>
        <v>0.8433723887587823</v>
      </c>
      <c r="I340" s="12">
        <f t="shared" si="53"/>
        <v>0.073386</v>
      </c>
      <c r="J340" s="12">
        <f t="shared" si="54"/>
        <v>0.4373639347744202</v>
      </c>
      <c r="K340" s="12">
        <f t="shared" si="55"/>
        <v>0.33262245398436213</v>
      </c>
      <c r="L340" s="12">
        <f t="shared" si="56"/>
        <v>7.000000000000001</v>
      </c>
      <c r="M340" s="10">
        <f t="shared" si="57"/>
        <v>2.112869250117972</v>
      </c>
      <c r="N340" s="12">
        <f t="shared" si="58"/>
        <v>3.719741008496533</v>
      </c>
      <c r="O340" s="10">
        <f t="shared" si="59"/>
        <v>40.86549840774362</v>
      </c>
      <c r="P340">
        <f t="shared" si="60"/>
      </c>
      <c r="Q340">
        <f t="shared" si="61"/>
      </c>
      <c r="R340" t="str">
        <f t="shared" si="62"/>
        <v>OK</v>
      </c>
      <c r="S340" s="10">
        <f t="shared" si="63"/>
        <v>40.86549840774362</v>
      </c>
      <c r="T340" s="10">
        <f t="shared" si="64"/>
        <v>1869.3948769660262</v>
      </c>
    </row>
    <row r="341" spans="1:20" ht="12.75">
      <c r="A341">
        <v>138</v>
      </c>
      <c r="B341" s="19">
        <v>2015</v>
      </c>
      <c r="D341" s="8">
        <v>0.229</v>
      </c>
      <c r="E341" s="8">
        <v>0.228</v>
      </c>
      <c r="F341" s="8">
        <v>0.319</v>
      </c>
      <c r="G341" s="8">
        <v>5.992</v>
      </c>
      <c r="H341" s="12">
        <f t="shared" si="52"/>
        <v>0.8408445901639343</v>
      </c>
      <c r="I341" s="12">
        <f t="shared" si="53"/>
        <v>0.09275175</v>
      </c>
      <c r="J341" s="12">
        <f t="shared" si="54"/>
        <v>0.48384705827701563</v>
      </c>
      <c r="K341" s="12">
        <f t="shared" si="55"/>
        <v>0.26424578188691866</v>
      </c>
      <c r="L341" s="12">
        <f t="shared" si="56"/>
        <v>6.8375</v>
      </c>
      <c r="M341" s="10">
        <f t="shared" si="57"/>
        <v>2.112869250117972</v>
      </c>
      <c r="N341" s="12">
        <f t="shared" si="58"/>
        <v>3.26678096141456</v>
      </c>
      <c r="O341" s="10">
        <f t="shared" si="59"/>
        <v>33.23640182318906</v>
      </c>
      <c r="P341">
        <f t="shared" si="60"/>
      </c>
      <c r="Q341">
        <f t="shared" si="61"/>
      </c>
      <c r="R341" t="str">
        <f t="shared" si="62"/>
        <v>OK</v>
      </c>
      <c r="S341" s="10">
        <f t="shared" si="63"/>
        <v>33.23640182318906</v>
      </c>
      <c r="T341" s="10">
        <f t="shared" si="64"/>
        <v>1877.7039774218235</v>
      </c>
    </row>
    <row r="342" spans="1:20" ht="12.75">
      <c r="A342">
        <v>138</v>
      </c>
      <c r="B342" s="19">
        <v>2030</v>
      </c>
      <c r="D342" s="8">
        <v>0.238</v>
      </c>
      <c r="E342" s="8">
        <v>0.215</v>
      </c>
      <c r="F342" s="8">
        <v>0.303</v>
      </c>
      <c r="G342" s="8">
        <v>5.989</v>
      </c>
      <c r="H342" s="12">
        <f t="shared" si="52"/>
        <v>0.8400028337236533</v>
      </c>
      <c r="I342" s="12">
        <f t="shared" si="53"/>
        <v>0.08969400000000001</v>
      </c>
      <c r="J342" s="12">
        <f t="shared" si="54"/>
        <v>0.5028628815280773</v>
      </c>
      <c r="K342" s="12">
        <f t="shared" si="55"/>
        <v>0.24744595219557586</v>
      </c>
      <c r="L342" s="12">
        <f t="shared" si="56"/>
        <v>6.475</v>
      </c>
      <c r="M342" s="10">
        <f t="shared" si="57"/>
        <v>2.112869250117972</v>
      </c>
      <c r="N342" s="12">
        <f t="shared" si="58"/>
        <v>3.1525581248892993</v>
      </c>
      <c r="O342" s="10">
        <f t="shared" si="59"/>
        <v>32.865773497762284</v>
      </c>
      <c r="P342">
        <f t="shared" si="60"/>
      </c>
      <c r="Q342">
        <f t="shared" si="61"/>
      </c>
      <c r="R342" t="str">
        <f t="shared" si="62"/>
        <v>OK</v>
      </c>
      <c r="S342" s="10">
        <f t="shared" si="63"/>
        <v>32.865773497762284</v>
      </c>
      <c r="T342" s="10">
        <f t="shared" si="64"/>
        <v>1885.9204207962641</v>
      </c>
    </row>
    <row r="343" spans="1:20" ht="12.75">
      <c r="A343">
        <v>138</v>
      </c>
      <c r="B343" s="19">
        <v>2045</v>
      </c>
      <c r="D343" s="8">
        <v>0.25</v>
      </c>
      <c r="E343" s="8">
        <v>0.199</v>
      </c>
      <c r="F343" s="8">
        <v>0.295</v>
      </c>
      <c r="G343" s="8">
        <v>5.987</v>
      </c>
      <c r="H343" s="12">
        <f t="shared" si="52"/>
        <v>0.8394418969555035</v>
      </c>
      <c r="I343" s="12">
        <f t="shared" si="53"/>
        <v>0.09784799999999996</v>
      </c>
      <c r="J343" s="12">
        <f t="shared" si="54"/>
        <v>0.528217312529493</v>
      </c>
      <c r="K343" s="12">
        <f t="shared" si="55"/>
        <v>0.2133765844260106</v>
      </c>
      <c r="L343" s="12">
        <f t="shared" si="56"/>
        <v>6.175</v>
      </c>
      <c r="M343" s="10">
        <f t="shared" si="57"/>
        <v>2.112869250117972</v>
      </c>
      <c r="N343" s="12">
        <f t="shared" si="58"/>
        <v>2.9663755878220144</v>
      </c>
      <c r="O343" s="10">
        <f t="shared" si="59"/>
        <v>29.717554908636586</v>
      </c>
      <c r="P343">
        <f t="shared" si="60"/>
      </c>
      <c r="Q343">
        <f t="shared" si="61"/>
      </c>
      <c r="R343" t="str">
        <f t="shared" si="62"/>
        <v>OK</v>
      </c>
      <c r="S343" s="10">
        <f t="shared" si="63"/>
        <v>29.717554908636586</v>
      </c>
      <c r="T343" s="10">
        <f t="shared" si="64"/>
        <v>1893.3498095234233</v>
      </c>
    </row>
    <row r="344" spans="1:20" ht="12.75">
      <c r="A344">
        <v>138</v>
      </c>
      <c r="B344" s="19">
        <v>2100</v>
      </c>
      <c r="D344" s="8">
        <v>0.261</v>
      </c>
      <c r="E344" s="8">
        <v>0.184</v>
      </c>
      <c r="F344" s="8">
        <v>0.284</v>
      </c>
      <c r="G344" s="8">
        <v>5.984</v>
      </c>
      <c r="H344" s="12">
        <f t="shared" si="52"/>
        <v>0.8386008430913349</v>
      </c>
      <c r="I344" s="12">
        <f t="shared" si="53"/>
        <v>0.10192499999999997</v>
      </c>
      <c r="J344" s="12">
        <f t="shared" si="54"/>
        <v>0.5514588742807908</v>
      </c>
      <c r="K344" s="12">
        <f t="shared" si="55"/>
        <v>0.18521696881054417</v>
      </c>
      <c r="L344" s="12">
        <f t="shared" si="56"/>
        <v>5.85</v>
      </c>
      <c r="M344" s="10">
        <f t="shared" si="57"/>
        <v>2.112869250117972</v>
      </c>
      <c r="N344" s="12">
        <f t="shared" si="58"/>
        <v>2.8225128087790607</v>
      </c>
      <c r="O344" s="10">
        <f t="shared" si="59"/>
        <v>27.22878000816556</v>
      </c>
      <c r="P344">
        <f t="shared" si="60"/>
      </c>
      <c r="Q344">
        <f t="shared" si="61"/>
      </c>
      <c r="R344" t="str">
        <f t="shared" si="62"/>
        <v>OK</v>
      </c>
      <c r="S344" s="10">
        <f t="shared" si="63"/>
        <v>27.22878000816556</v>
      </c>
      <c r="T344" s="10">
        <f t="shared" si="64"/>
        <v>1900.1570045254648</v>
      </c>
    </row>
    <row r="345" spans="1:20" ht="12.75">
      <c r="A345">
        <v>138</v>
      </c>
      <c r="B345" s="19">
        <v>2115</v>
      </c>
      <c r="D345" s="8">
        <v>0.273</v>
      </c>
      <c r="E345" s="8">
        <v>0.167</v>
      </c>
      <c r="F345" s="8">
        <v>0.279</v>
      </c>
      <c r="G345" s="8">
        <v>5.99</v>
      </c>
      <c r="H345" s="12">
        <f t="shared" si="52"/>
        <v>0.8402833723653397</v>
      </c>
      <c r="I345" s="12">
        <f t="shared" si="53"/>
        <v>0.11415600000000001</v>
      </c>
      <c r="J345" s="12">
        <f t="shared" si="54"/>
        <v>0.5768133052822064</v>
      </c>
      <c r="K345" s="12">
        <f t="shared" si="55"/>
        <v>0.14931406708313322</v>
      </c>
      <c r="L345" s="12">
        <f t="shared" si="56"/>
        <v>5.575000000000001</v>
      </c>
      <c r="M345" s="10">
        <f t="shared" si="57"/>
        <v>2.112869250117972</v>
      </c>
      <c r="N345" s="12">
        <f t="shared" si="58"/>
        <v>2.6598072247814635</v>
      </c>
      <c r="O345" s="10">
        <f t="shared" si="59"/>
        <v>23.03345730694369</v>
      </c>
      <c r="P345">
        <f t="shared" si="60"/>
      </c>
      <c r="Q345">
        <f t="shared" si="61"/>
      </c>
      <c r="R345" t="str">
        <f t="shared" si="62"/>
        <v>OK</v>
      </c>
      <c r="S345" s="10">
        <f t="shared" si="63"/>
        <v>23.03345730694369</v>
      </c>
      <c r="T345" s="10">
        <f t="shared" si="64"/>
        <v>1905.9153688522008</v>
      </c>
    </row>
    <row r="346" spans="1:20" ht="12.75">
      <c r="A346">
        <v>138</v>
      </c>
      <c r="B346" s="19">
        <v>2130</v>
      </c>
      <c r="D346" s="8">
        <v>0.285</v>
      </c>
      <c r="E346" s="8">
        <v>0.15</v>
      </c>
      <c r="F346" s="8">
        <v>0.278</v>
      </c>
      <c r="G346" s="8">
        <v>6.003</v>
      </c>
      <c r="H346" s="12">
        <f t="shared" si="52"/>
        <v>0.8439346370023418</v>
      </c>
      <c r="I346" s="12">
        <f t="shared" si="53"/>
        <v>0.13046400000000002</v>
      </c>
      <c r="J346" s="12">
        <f t="shared" si="54"/>
        <v>0.602167736283622</v>
      </c>
      <c r="K346" s="12">
        <f t="shared" si="55"/>
        <v>0.11130290071871984</v>
      </c>
      <c r="L346" s="12">
        <f t="shared" si="56"/>
        <v>5.3500000000000005</v>
      </c>
      <c r="M346" s="10">
        <f t="shared" si="57"/>
        <v>2.112869250117972</v>
      </c>
      <c r="N346" s="12">
        <f t="shared" si="58"/>
        <v>2.5034057438678663</v>
      </c>
      <c r="O346" s="10">
        <f t="shared" si="59"/>
        <v>17.891880035694925</v>
      </c>
      <c r="P346">
        <f t="shared" si="60"/>
      </c>
      <c r="Q346">
        <f t="shared" si="61"/>
      </c>
      <c r="R346" t="str">
        <f t="shared" si="62"/>
        <v>OK</v>
      </c>
      <c r="S346" s="10">
        <f t="shared" si="63"/>
        <v>17.891880035694925</v>
      </c>
      <c r="T346" s="10">
        <f t="shared" si="64"/>
        <v>1910.3883388611246</v>
      </c>
    </row>
    <row r="347" spans="1:20" ht="12.75">
      <c r="A347">
        <v>138</v>
      </c>
      <c r="B347" s="19">
        <v>2145</v>
      </c>
      <c r="D347" s="8">
        <v>0.292</v>
      </c>
      <c r="E347" s="8">
        <v>0.136</v>
      </c>
      <c r="F347" s="8">
        <v>0.268</v>
      </c>
      <c r="G347" s="8">
        <v>5.999</v>
      </c>
      <c r="H347" s="12">
        <f t="shared" si="52"/>
        <v>0.8428103278688523</v>
      </c>
      <c r="I347" s="12">
        <f t="shared" si="53"/>
        <v>0.13454099999999997</v>
      </c>
      <c r="J347" s="12">
        <f t="shared" si="54"/>
        <v>0.6169578210344477</v>
      </c>
      <c r="K347" s="12">
        <f t="shared" si="55"/>
        <v>0.09131150683440459</v>
      </c>
      <c r="L347" s="12">
        <f t="shared" si="56"/>
        <v>5.05</v>
      </c>
      <c r="M347" s="10">
        <f t="shared" si="57"/>
        <v>2.112869250117972</v>
      </c>
      <c r="N347" s="12">
        <f t="shared" si="58"/>
        <v>2.4255798899618233</v>
      </c>
      <c r="O347" s="10">
        <f t="shared" si="59"/>
        <v>15.550251172170157</v>
      </c>
      <c r="P347">
        <f t="shared" si="60"/>
      </c>
      <c r="Q347">
        <f t="shared" si="61"/>
      </c>
      <c r="R347" t="str">
        <f t="shared" si="62"/>
        <v>OK</v>
      </c>
      <c r="S347" s="10">
        <f t="shared" si="63"/>
        <v>15.550251172170157</v>
      </c>
      <c r="T347" s="10">
        <f t="shared" si="64"/>
        <v>1914.275901654167</v>
      </c>
    </row>
    <row r="348" spans="1:20" ht="12.75">
      <c r="A348">
        <v>138</v>
      </c>
      <c r="B348" s="19">
        <v>2200</v>
      </c>
      <c r="D348" s="8">
        <v>0.3</v>
      </c>
      <c r="E348" s="8">
        <v>0.123</v>
      </c>
      <c r="F348" s="8">
        <v>0.259</v>
      </c>
      <c r="G348" s="8">
        <v>6.005</v>
      </c>
      <c r="H348" s="12">
        <f t="shared" si="52"/>
        <v>0.8444970725995314</v>
      </c>
      <c r="I348" s="12">
        <f t="shared" si="53"/>
        <v>0.13861800000000002</v>
      </c>
      <c r="J348" s="12">
        <f t="shared" si="54"/>
        <v>0.6338607750353916</v>
      </c>
      <c r="K348" s="12">
        <f t="shared" si="55"/>
        <v>0.0720182975641398</v>
      </c>
      <c r="L348" s="12">
        <f t="shared" si="56"/>
        <v>4.775</v>
      </c>
      <c r="M348" s="10">
        <f t="shared" si="57"/>
        <v>2.112869250117972</v>
      </c>
      <c r="N348" s="12">
        <f t="shared" si="58"/>
        <v>2.3529302419984384</v>
      </c>
      <c r="O348" s="10">
        <f t="shared" si="59"/>
        <v>12.970978866523579</v>
      </c>
      <c r="P348">
        <f t="shared" si="60"/>
      </c>
      <c r="Q348">
        <f t="shared" si="61"/>
      </c>
      <c r="R348" t="str">
        <f t="shared" si="62"/>
        <v>OK</v>
      </c>
      <c r="S348" s="10">
        <f t="shared" si="63"/>
        <v>12.970978866523579</v>
      </c>
      <c r="T348" s="10">
        <f t="shared" si="64"/>
        <v>1917.5186463707978</v>
      </c>
    </row>
    <row r="349" spans="1:20" ht="12.75">
      <c r="A349">
        <v>138</v>
      </c>
      <c r="B349" s="19">
        <v>2215</v>
      </c>
      <c r="D349" s="8">
        <v>0.308</v>
      </c>
      <c r="E349" s="8">
        <v>0.111</v>
      </c>
      <c r="F349" s="8">
        <v>0.25</v>
      </c>
      <c r="G349" s="8">
        <v>6.003</v>
      </c>
      <c r="H349" s="12">
        <f t="shared" si="52"/>
        <v>0.8439346370023418</v>
      </c>
      <c r="I349" s="12">
        <f t="shared" si="53"/>
        <v>0.14167575000000002</v>
      </c>
      <c r="J349" s="12">
        <f t="shared" si="54"/>
        <v>0.6507637290363354</v>
      </c>
      <c r="K349" s="12">
        <f t="shared" si="55"/>
        <v>0.051495157966006455</v>
      </c>
      <c r="L349" s="12">
        <f t="shared" si="56"/>
        <v>4.5125</v>
      </c>
      <c r="M349" s="10">
        <f t="shared" si="57"/>
        <v>2.112869250117972</v>
      </c>
      <c r="N349" s="12">
        <f t="shared" si="58"/>
        <v>2.280061321436175</v>
      </c>
      <c r="O349" s="10">
        <f t="shared" si="59"/>
        <v>9.814144691651142</v>
      </c>
      <c r="P349">
        <f t="shared" si="60"/>
      </c>
      <c r="Q349">
        <f t="shared" si="61"/>
      </c>
      <c r="R349" t="str">
        <f t="shared" si="62"/>
        <v>OK</v>
      </c>
      <c r="S349" s="10">
        <f t="shared" si="63"/>
        <v>9.814144691651142</v>
      </c>
      <c r="T349" s="10">
        <f t="shared" si="64"/>
        <v>1919.9721825437107</v>
      </c>
    </row>
    <row r="350" spans="1:20" ht="12.75">
      <c r="A350">
        <v>138</v>
      </c>
      <c r="B350" s="19">
        <v>2230</v>
      </c>
      <c r="D350" s="8">
        <v>0.315</v>
      </c>
      <c r="E350" s="8">
        <v>0.1</v>
      </c>
      <c r="F350" s="8">
        <v>0.242</v>
      </c>
      <c r="G350" s="8">
        <v>6.003</v>
      </c>
      <c r="H350" s="12">
        <f t="shared" si="52"/>
        <v>0.8439346370023418</v>
      </c>
      <c r="I350" s="12">
        <f t="shared" si="53"/>
        <v>0.1447335</v>
      </c>
      <c r="J350" s="12">
        <f t="shared" si="54"/>
        <v>0.6655538137871612</v>
      </c>
      <c r="K350" s="12">
        <f t="shared" si="55"/>
        <v>0.03364732321518071</v>
      </c>
      <c r="L350" s="12">
        <f t="shared" si="56"/>
        <v>4.2749999999999995</v>
      </c>
      <c r="M350" s="10">
        <f t="shared" si="57"/>
        <v>2.112869250117972</v>
      </c>
      <c r="N350" s="12">
        <f t="shared" si="58"/>
        <v>2.219686149213784</v>
      </c>
      <c r="O350" s="10">
        <f t="shared" si="59"/>
        <v>6.768893447367056</v>
      </c>
      <c r="P350">
        <f t="shared" si="60"/>
      </c>
      <c r="Q350">
        <f t="shared" si="61"/>
      </c>
      <c r="R350" t="str">
        <f t="shared" si="62"/>
        <v>OK</v>
      </c>
      <c r="S350" s="10">
        <f t="shared" si="63"/>
        <v>6.768893447367056</v>
      </c>
      <c r="T350" s="10">
        <f t="shared" si="64"/>
        <v>1921.6644059055525</v>
      </c>
    </row>
    <row r="351" spans="1:20" ht="12.75">
      <c r="A351">
        <v>138</v>
      </c>
      <c r="B351" s="19">
        <v>2245</v>
      </c>
      <c r="D351" s="8">
        <v>0.321</v>
      </c>
      <c r="E351" s="8">
        <v>0.091</v>
      </c>
      <c r="F351" s="8">
        <v>0.234</v>
      </c>
      <c r="G351" s="8">
        <v>6.007</v>
      </c>
      <c r="H351" s="12">
        <f t="shared" si="52"/>
        <v>0.8450596955503511</v>
      </c>
      <c r="I351" s="12">
        <f t="shared" si="53"/>
        <v>0.14575275000000001</v>
      </c>
      <c r="J351" s="12">
        <f t="shared" si="54"/>
        <v>0.678231029287869</v>
      </c>
      <c r="K351" s="12">
        <f t="shared" si="55"/>
        <v>0.021075916262482064</v>
      </c>
      <c r="L351" s="12">
        <f t="shared" si="56"/>
        <v>4.0625</v>
      </c>
      <c r="M351" s="10">
        <f t="shared" si="57"/>
        <v>2.112869250117972</v>
      </c>
      <c r="N351" s="12">
        <f t="shared" si="58"/>
        <v>2.1785263101257044</v>
      </c>
      <c r="O351" s="10">
        <f t="shared" si="59"/>
        <v>4.4616589243227125</v>
      </c>
      <c r="P351">
        <f t="shared" si="60"/>
      </c>
      <c r="Q351">
        <f t="shared" si="61"/>
      </c>
      <c r="R351" t="str">
        <f t="shared" si="62"/>
        <v>OK</v>
      </c>
      <c r="S351" s="10">
        <f t="shared" si="63"/>
        <v>4.4616589243227125</v>
      </c>
      <c r="T351" s="10">
        <f t="shared" si="64"/>
        <v>1922.779820636633</v>
      </c>
    </row>
    <row r="352" spans="1:20" ht="12.75">
      <c r="A352">
        <v>138</v>
      </c>
      <c r="B352" s="19">
        <v>2300</v>
      </c>
      <c r="D352" s="8">
        <v>0.326</v>
      </c>
      <c r="E352" s="8">
        <v>0.081</v>
      </c>
      <c r="F352" s="8">
        <v>0.227</v>
      </c>
      <c r="G352" s="8">
        <v>6.002</v>
      </c>
      <c r="H352" s="12">
        <f aca="true" t="shared" si="65" ref="H352:H415">(G352/$B$6)^2/$B$4</f>
        <v>0.8436534894613582</v>
      </c>
      <c r="I352" s="12">
        <f aca="true" t="shared" si="66" ref="I352:I415">$B$8*$B$7*(F352-E352)/0.04/$B$5/10</f>
        <v>0.1488105</v>
      </c>
      <c r="J352" s="12">
        <f aca="true" t="shared" si="67" ref="J352:J415">M352*D352</f>
        <v>0.6887953755384589</v>
      </c>
      <c r="K352" s="12">
        <f aca="true" t="shared" si="68" ref="K352:K415">H352-I352-J352</f>
        <v>0.006047613922899209</v>
      </c>
      <c r="L352" s="12">
        <f aca="true" t="shared" si="69" ref="L352:L415">(E352+F352)/2/0.04</f>
        <v>3.85</v>
      </c>
      <c r="M352" s="10">
        <f aca="true" t="shared" si="70" ref="M352:M415">IF(B352=0,AVERAGE(N365:N374),M351)</f>
        <v>2.112869250117972</v>
      </c>
      <c r="N352" s="12">
        <f aca="true" t="shared" si="71" ref="N352:N415">(H352-I352)/D352</f>
        <v>2.131420213071651</v>
      </c>
      <c r="O352" s="10">
        <f aca="true" t="shared" si="72" ref="O352:O415">IF(L352=0,0,K352/4.186/L352*3600)</f>
        <v>1.3509105877003216</v>
      </c>
      <c r="P352">
        <f aca="true" t="shared" si="73" ref="P352:P415">IF(K352&lt;0,0,"")</f>
      </c>
      <c r="Q352">
        <f aca="true" t="shared" si="74" ref="Q352:Q415">IF(AND(K352&gt;0,K352&lt;$B$12/100*H352,L352&lt;$B$13),0,"")</f>
      </c>
      <c r="R352" t="str">
        <f aca="true" t="shared" si="75" ref="R352:R415">IF(AND(L352&lt;$B$15,K352&gt;0.2*H352),"OverFlow","OK")</f>
        <v>OK</v>
      </c>
      <c r="S352" s="10">
        <f aca="true" t="shared" si="76" ref="S352:S415">IF(O352&lt;0,0,IF(R352="OK",MIN(O352:Q352),0))</f>
        <v>1.3509105877003216</v>
      </c>
      <c r="T352" s="10">
        <f aca="true" t="shared" si="77" ref="T352:T415">T351+S352*($B$18/60)</f>
        <v>1923.117548283558</v>
      </c>
    </row>
    <row r="353" spans="1:20" ht="12.75">
      <c r="A353">
        <v>138</v>
      </c>
      <c r="B353" s="19">
        <v>2315</v>
      </c>
      <c r="D353" s="8">
        <v>0.33</v>
      </c>
      <c r="E353" s="8">
        <v>0.073</v>
      </c>
      <c r="F353" s="8">
        <v>0.22</v>
      </c>
      <c r="G353" s="8">
        <v>6.002</v>
      </c>
      <c r="H353" s="12">
        <f t="shared" si="65"/>
        <v>0.8436534894613582</v>
      </c>
      <c r="I353" s="12">
        <f t="shared" si="66"/>
        <v>0.14982975</v>
      </c>
      <c r="J353" s="12">
        <f t="shared" si="67"/>
        <v>0.6972468525389308</v>
      </c>
      <c r="K353" s="12">
        <f t="shared" si="68"/>
        <v>-0.0034231130775725926</v>
      </c>
      <c r="L353" s="12">
        <f t="shared" si="69"/>
        <v>3.6624999999999996</v>
      </c>
      <c r="M353" s="10">
        <f t="shared" si="70"/>
        <v>2.112869250117972</v>
      </c>
      <c r="N353" s="12">
        <f t="shared" si="71"/>
        <v>2.102496180185934</v>
      </c>
      <c r="O353" s="10">
        <f t="shared" si="72"/>
        <v>-0.8037979404295048</v>
      </c>
      <c r="P353">
        <f t="shared" si="73"/>
        <v>0</v>
      </c>
      <c r="Q353">
        <f t="shared" si="74"/>
      </c>
      <c r="R353" t="str">
        <f t="shared" si="75"/>
        <v>OK</v>
      </c>
      <c r="S353" s="10">
        <f t="shared" si="76"/>
        <v>0</v>
      </c>
      <c r="T353" s="10">
        <f t="shared" si="77"/>
        <v>1923.117548283558</v>
      </c>
    </row>
    <row r="354" spans="1:20" ht="12.75">
      <c r="A354">
        <v>138</v>
      </c>
      <c r="B354" s="19">
        <v>2330</v>
      </c>
      <c r="D354" s="8">
        <v>0.333</v>
      </c>
      <c r="E354" s="8">
        <v>0.066</v>
      </c>
      <c r="F354" s="8">
        <v>0.214</v>
      </c>
      <c r="G354" s="8">
        <v>6.003</v>
      </c>
      <c r="H354" s="12">
        <f t="shared" si="65"/>
        <v>0.8439346370023418</v>
      </c>
      <c r="I354" s="12">
        <f t="shared" si="66"/>
        <v>0.15084899999999996</v>
      </c>
      <c r="J354" s="12">
        <f t="shared" si="67"/>
        <v>0.7035854602892847</v>
      </c>
      <c r="K354" s="12">
        <f t="shared" si="68"/>
        <v>-0.010499823286942767</v>
      </c>
      <c r="L354" s="12">
        <f t="shared" si="69"/>
        <v>3.5000000000000004</v>
      </c>
      <c r="M354" s="10">
        <f t="shared" si="70"/>
        <v>2.112869250117972</v>
      </c>
      <c r="N354" s="12">
        <f t="shared" si="71"/>
        <v>2.081338249256282</v>
      </c>
      <c r="O354" s="10">
        <f t="shared" si="72"/>
        <v>-2.579985245580094</v>
      </c>
      <c r="P354">
        <f t="shared" si="73"/>
        <v>0</v>
      </c>
      <c r="Q354">
        <f t="shared" si="74"/>
      </c>
      <c r="R354" t="str">
        <f t="shared" si="75"/>
        <v>OK</v>
      </c>
      <c r="S354" s="10">
        <f t="shared" si="76"/>
        <v>0</v>
      </c>
      <c r="T354" s="10">
        <f t="shared" si="77"/>
        <v>1923.117548283558</v>
      </c>
    </row>
    <row r="355" spans="1:20" ht="12.75">
      <c r="A355">
        <v>138</v>
      </c>
      <c r="B355" s="19">
        <v>2345</v>
      </c>
      <c r="D355" s="8">
        <v>0.336</v>
      </c>
      <c r="E355" s="8">
        <v>0.058</v>
      </c>
      <c r="F355" s="8">
        <v>0.208</v>
      </c>
      <c r="G355" s="8">
        <v>5.999</v>
      </c>
      <c r="H355" s="12">
        <f t="shared" si="65"/>
        <v>0.8428103278688523</v>
      </c>
      <c r="I355" s="12">
        <f t="shared" si="66"/>
        <v>0.15288749999999998</v>
      </c>
      <c r="J355" s="12">
        <f t="shared" si="67"/>
        <v>0.7099240680396386</v>
      </c>
      <c r="K355" s="12">
        <f t="shared" si="68"/>
        <v>-0.020001240170786194</v>
      </c>
      <c r="L355" s="12">
        <f t="shared" si="69"/>
        <v>3.325</v>
      </c>
      <c r="M355" s="10">
        <f t="shared" si="70"/>
        <v>2.112869250117972</v>
      </c>
      <c r="N355" s="12">
        <f t="shared" si="71"/>
        <v>2.0533417496096797</v>
      </c>
      <c r="O355" s="10">
        <f t="shared" si="72"/>
        <v>-5.173310578033495</v>
      </c>
      <c r="P355">
        <f t="shared" si="73"/>
        <v>0</v>
      </c>
      <c r="Q355">
        <f t="shared" si="74"/>
      </c>
      <c r="R355" t="str">
        <f t="shared" si="75"/>
        <v>OK</v>
      </c>
      <c r="S355" s="10">
        <f t="shared" si="76"/>
        <v>0</v>
      </c>
      <c r="T355" s="10">
        <f t="shared" si="77"/>
        <v>1923.117548283558</v>
      </c>
    </row>
    <row r="356" spans="1:20" ht="12.75">
      <c r="A356">
        <v>139</v>
      </c>
      <c r="B356" s="19">
        <v>0</v>
      </c>
      <c r="D356" s="8">
        <v>0.338</v>
      </c>
      <c r="E356" s="8">
        <v>0.052</v>
      </c>
      <c r="F356" s="8">
        <v>0.203</v>
      </c>
      <c r="G356" s="8">
        <v>5.999</v>
      </c>
      <c r="H356" s="12">
        <f t="shared" si="65"/>
        <v>0.8428103278688523</v>
      </c>
      <c r="I356" s="12">
        <f t="shared" si="66"/>
        <v>0.15390675</v>
      </c>
      <c r="J356" s="12">
        <f t="shared" si="67"/>
        <v>0.6663802442168449</v>
      </c>
      <c r="K356" s="12">
        <f t="shared" si="68"/>
        <v>0.022523333652007427</v>
      </c>
      <c r="L356" s="12">
        <f t="shared" si="69"/>
        <v>3.1875</v>
      </c>
      <c r="M356" s="10">
        <f t="shared" si="70"/>
        <v>1.9715391840735055</v>
      </c>
      <c r="N356" s="12">
        <f t="shared" si="71"/>
        <v>2.0381762658841787</v>
      </c>
      <c r="O356" s="10">
        <f t="shared" si="72"/>
        <v>6.076951267790991</v>
      </c>
      <c r="P356">
        <f t="shared" si="73"/>
      </c>
      <c r="Q356">
        <f t="shared" si="74"/>
      </c>
      <c r="R356" t="str">
        <f t="shared" si="75"/>
        <v>OK</v>
      </c>
      <c r="S356" s="10">
        <f t="shared" si="76"/>
        <v>6.076951267790991</v>
      </c>
      <c r="T356" s="10">
        <f t="shared" si="77"/>
        <v>1924.6367861005058</v>
      </c>
    </row>
    <row r="357" spans="1:20" ht="12.75">
      <c r="A357">
        <v>139</v>
      </c>
      <c r="B357" s="19">
        <v>15</v>
      </c>
      <c r="D357" s="8">
        <v>0.339</v>
      </c>
      <c r="E357" s="8">
        <v>0.047</v>
      </c>
      <c r="F357" s="8">
        <v>0.198</v>
      </c>
      <c r="G357" s="8">
        <v>5.999</v>
      </c>
      <c r="H357" s="12">
        <f t="shared" si="65"/>
        <v>0.8428103278688523</v>
      </c>
      <c r="I357" s="12">
        <f t="shared" si="66"/>
        <v>0.15390675</v>
      </c>
      <c r="J357" s="12">
        <f t="shared" si="67"/>
        <v>0.6683517834009184</v>
      </c>
      <c r="K357" s="12">
        <f t="shared" si="68"/>
        <v>0.02055179446793398</v>
      </c>
      <c r="L357" s="12">
        <f t="shared" si="69"/>
        <v>3.0625</v>
      </c>
      <c r="M357" s="10">
        <f t="shared" si="70"/>
        <v>1.9715391840735055</v>
      </c>
      <c r="N357" s="12">
        <f t="shared" si="71"/>
        <v>2.0321639465157886</v>
      </c>
      <c r="O357" s="10">
        <f t="shared" si="72"/>
        <v>5.771343552136847</v>
      </c>
      <c r="P357">
        <f t="shared" si="73"/>
      </c>
      <c r="Q357">
        <f t="shared" si="74"/>
      </c>
      <c r="R357" t="str">
        <f t="shared" si="75"/>
        <v>OK</v>
      </c>
      <c r="S357" s="10">
        <f t="shared" si="76"/>
        <v>5.771343552136847</v>
      </c>
      <c r="T357" s="10">
        <f t="shared" si="77"/>
        <v>1926.07962198854</v>
      </c>
    </row>
    <row r="358" spans="1:20" ht="12.75">
      <c r="A358">
        <v>139</v>
      </c>
      <c r="B358" s="19">
        <v>30</v>
      </c>
      <c r="D358" s="8">
        <v>0.34</v>
      </c>
      <c r="E358" s="8">
        <v>0.041</v>
      </c>
      <c r="F358" s="8">
        <v>0.194</v>
      </c>
      <c r="G358" s="8">
        <v>6</v>
      </c>
      <c r="H358" s="12">
        <f t="shared" si="65"/>
        <v>0.8430913348946135</v>
      </c>
      <c r="I358" s="12">
        <f t="shared" si="66"/>
        <v>0.15594525</v>
      </c>
      <c r="J358" s="12">
        <f t="shared" si="67"/>
        <v>0.6703233225849919</v>
      </c>
      <c r="K358" s="12">
        <f t="shared" si="68"/>
        <v>0.01682276230962154</v>
      </c>
      <c r="L358" s="12">
        <f t="shared" si="69"/>
        <v>2.9375</v>
      </c>
      <c r="M358" s="10">
        <f t="shared" si="70"/>
        <v>1.9715391840735055</v>
      </c>
      <c r="N358" s="12">
        <f t="shared" si="71"/>
        <v>2.0210178967488632</v>
      </c>
      <c r="O358" s="10">
        <f t="shared" si="72"/>
        <v>4.925186838774643</v>
      </c>
      <c r="P358">
        <f t="shared" si="73"/>
      </c>
      <c r="Q358">
        <f t="shared" si="74"/>
      </c>
      <c r="R358" t="str">
        <f t="shared" si="75"/>
        <v>OK</v>
      </c>
      <c r="S358" s="10">
        <f t="shared" si="76"/>
        <v>4.925186838774643</v>
      </c>
      <c r="T358" s="10">
        <f t="shared" si="77"/>
        <v>1927.3109186982338</v>
      </c>
    </row>
    <row r="359" spans="1:20" ht="12.75">
      <c r="A359">
        <v>139</v>
      </c>
      <c r="B359" s="19">
        <v>45</v>
      </c>
      <c r="D359" s="8">
        <v>0.341</v>
      </c>
      <c r="E359" s="8">
        <v>0.037</v>
      </c>
      <c r="F359" s="8">
        <v>0.189</v>
      </c>
      <c r="G359" s="8">
        <v>6.002</v>
      </c>
      <c r="H359" s="12">
        <f t="shared" si="65"/>
        <v>0.8436534894613582</v>
      </c>
      <c r="I359" s="12">
        <f t="shared" si="66"/>
        <v>0.154926</v>
      </c>
      <c r="J359" s="12">
        <f t="shared" si="67"/>
        <v>0.6722948617690654</v>
      </c>
      <c r="K359" s="12">
        <f t="shared" si="68"/>
        <v>0.01643262769229281</v>
      </c>
      <c r="L359" s="12">
        <f t="shared" si="69"/>
        <v>2.825</v>
      </c>
      <c r="M359" s="10">
        <f t="shared" si="70"/>
        <v>1.9715391840735055</v>
      </c>
      <c r="N359" s="12">
        <f t="shared" si="71"/>
        <v>2.0197287080978246</v>
      </c>
      <c r="O359" s="10">
        <f t="shared" si="72"/>
        <v>5.002554633629512</v>
      </c>
      <c r="P359">
        <f t="shared" si="73"/>
      </c>
      <c r="Q359">
        <f t="shared" si="74"/>
      </c>
      <c r="R359" t="str">
        <f t="shared" si="75"/>
        <v>OK</v>
      </c>
      <c r="S359" s="10">
        <f t="shared" si="76"/>
        <v>5.002554633629512</v>
      </c>
      <c r="T359" s="10">
        <f t="shared" si="77"/>
        <v>1928.561557356641</v>
      </c>
    </row>
    <row r="360" spans="1:20" ht="12.75">
      <c r="A360">
        <v>139</v>
      </c>
      <c r="B360" s="19">
        <v>100</v>
      </c>
      <c r="D360" s="8">
        <v>0.341</v>
      </c>
      <c r="E360" s="8">
        <v>0.032</v>
      </c>
      <c r="F360" s="8">
        <v>0.185</v>
      </c>
      <c r="G360" s="8">
        <v>6</v>
      </c>
      <c r="H360" s="12">
        <f t="shared" si="65"/>
        <v>0.8430913348946135</v>
      </c>
      <c r="I360" s="12">
        <f t="shared" si="66"/>
        <v>0.15594525</v>
      </c>
      <c r="J360" s="12">
        <f t="shared" si="67"/>
        <v>0.6722948617690654</v>
      </c>
      <c r="K360" s="12">
        <f t="shared" si="68"/>
        <v>0.014851223125548096</v>
      </c>
      <c r="L360" s="12">
        <f t="shared" si="69"/>
        <v>2.7125</v>
      </c>
      <c r="M360" s="10">
        <f t="shared" si="70"/>
        <v>1.9715391840735055</v>
      </c>
      <c r="N360" s="12">
        <f t="shared" si="71"/>
        <v>2.01509115804872</v>
      </c>
      <c r="O360" s="10">
        <f t="shared" si="72"/>
        <v>4.7086428760316394</v>
      </c>
      <c r="P360">
        <f t="shared" si="73"/>
      </c>
      <c r="Q360">
        <f t="shared" si="74"/>
      </c>
      <c r="R360" t="str">
        <f t="shared" si="75"/>
        <v>OK</v>
      </c>
      <c r="S360" s="10">
        <f t="shared" si="76"/>
        <v>4.7086428760316394</v>
      </c>
      <c r="T360" s="10">
        <f t="shared" si="77"/>
        <v>1929.7387180756489</v>
      </c>
    </row>
    <row r="361" spans="1:20" ht="12.75">
      <c r="A361">
        <v>139</v>
      </c>
      <c r="B361" s="19">
        <v>115</v>
      </c>
      <c r="D361" s="8">
        <v>0.34</v>
      </c>
      <c r="E361" s="8">
        <v>0.029</v>
      </c>
      <c r="F361" s="8">
        <v>0.182</v>
      </c>
      <c r="G361" s="8">
        <v>5.998</v>
      </c>
      <c r="H361" s="12">
        <f t="shared" si="65"/>
        <v>0.8425293676814989</v>
      </c>
      <c r="I361" s="12">
        <f t="shared" si="66"/>
        <v>0.15594525</v>
      </c>
      <c r="J361" s="12">
        <f t="shared" si="67"/>
        <v>0.6703233225849919</v>
      </c>
      <c r="K361" s="12">
        <f t="shared" si="68"/>
        <v>0.016260795096506908</v>
      </c>
      <c r="L361" s="12">
        <f t="shared" si="69"/>
        <v>2.6374999999999997</v>
      </c>
      <c r="M361" s="10">
        <f t="shared" si="70"/>
        <v>1.9715391840735055</v>
      </c>
      <c r="N361" s="12">
        <f t="shared" si="71"/>
        <v>2.0193650520044084</v>
      </c>
      <c r="O361" s="10">
        <f t="shared" si="72"/>
        <v>5.302157029631598</v>
      </c>
      <c r="P361">
        <f t="shared" si="73"/>
      </c>
      <c r="Q361">
        <f t="shared" si="74"/>
      </c>
      <c r="R361" t="str">
        <f t="shared" si="75"/>
        <v>OK</v>
      </c>
      <c r="S361" s="10">
        <f t="shared" si="76"/>
        <v>5.302157029631598</v>
      </c>
      <c r="T361" s="10">
        <f t="shared" si="77"/>
        <v>1931.0642573330567</v>
      </c>
    </row>
    <row r="362" spans="1:20" ht="12.75">
      <c r="A362">
        <v>139</v>
      </c>
      <c r="B362" s="19">
        <v>130</v>
      </c>
      <c r="D362" s="8">
        <v>0.339</v>
      </c>
      <c r="E362" s="8">
        <v>0.025</v>
      </c>
      <c r="F362" s="8">
        <v>0.179</v>
      </c>
      <c r="G362" s="8">
        <v>5.999</v>
      </c>
      <c r="H362" s="12">
        <f t="shared" si="65"/>
        <v>0.8428103278688523</v>
      </c>
      <c r="I362" s="12">
        <f t="shared" si="66"/>
        <v>0.1569645</v>
      </c>
      <c r="J362" s="12">
        <f t="shared" si="67"/>
        <v>0.6683517834009184</v>
      </c>
      <c r="K362" s="12">
        <f t="shared" si="68"/>
        <v>0.01749404446793401</v>
      </c>
      <c r="L362" s="12">
        <f t="shared" si="69"/>
        <v>2.55</v>
      </c>
      <c r="M362" s="10">
        <f t="shared" si="70"/>
        <v>1.9715391840735055</v>
      </c>
      <c r="N362" s="12">
        <f t="shared" si="71"/>
        <v>2.023144035011364</v>
      </c>
      <c r="O362" s="10">
        <f t="shared" si="72"/>
        <v>5.9000178076841046</v>
      </c>
      <c r="P362">
        <f t="shared" si="73"/>
      </c>
      <c r="Q362">
        <f t="shared" si="74"/>
      </c>
      <c r="R362" t="str">
        <f t="shared" si="75"/>
        <v>OK</v>
      </c>
      <c r="S362" s="10">
        <f t="shared" si="76"/>
        <v>5.9000178076841046</v>
      </c>
      <c r="T362" s="10">
        <f t="shared" si="77"/>
        <v>1932.5392617849777</v>
      </c>
    </row>
    <row r="363" spans="1:20" ht="12.75">
      <c r="A363">
        <v>139</v>
      </c>
      <c r="B363" s="19">
        <v>145</v>
      </c>
      <c r="D363" s="8">
        <v>0.338</v>
      </c>
      <c r="E363" s="8">
        <v>0.023</v>
      </c>
      <c r="F363" s="8">
        <v>0.177</v>
      </c>
      <c r="G363" s="8">
        <v>5.997</v>
      </c>
      <c r="H363" s="12">
        <f t="shared" si="65"/>
        <v>0.8422484543325526</v>
      </c>
      <c r="I363" s="12">
        <f t="shared" si="66"/>
        <v>0.1569645</v>
      </c>
      <c r="J363" s="12">
        <f t="shared" si="67"/>
        <v>0.6663802442168449</v>
      </c>
      <c r="K363" s="12">
        <f t="shared" si="68"/>
        <v>0.018903710115707684</v>
      </c>
      <c r="L363" s="12">
        <f t="shared" si="69"/>
        <v>2.4999999999999996</v>
      </c>
      <c r="M363" s="10">
        <f t="shared" si="70"/>
        <v>1.9715391840735055</v>
      </c>
      <c r="N363" s="12">
        <f t="shared" si="71"/>
        <v>2.0274673205105107</v>
      </c>
      <c r="O363" s="10">
        <f t="shared" si="72"/>
        <v>6.502948534787164</v>
      </c>
      <c r="P363">
        <f t="shared" si="73"/>
      </c>
      <c r="Q363">
        <f t="shared" si="74"/>
      </c>
      <c r="R363" t="str">
        <f t="shared" si="75"/>
        <v>OK</v>
      </c>
      <c r="S363" s="10">
        <f t="shared" si="76"/>
        <v>6.502948534787164</v>
      </c>
      <c r="T363" s="10">
        <f t="shared" si="77"/>
        <v>1934.1649989186744</v>
      </c>
    </row>
    <row r="364" spans="1:20" ht="12.75">
      <c r="A364">
        <v>139</v>
      </c>
      <c r="B364" s="19">
        <v>200</v>
      </c>
      <c r="D364" s="8">
        <v>0.338</v>
      </c>
      <c r="E364" s="8">
        <v>0.02</v>
      </c>
      <c r="F364" s="8">
        <v>0.175</v>
      </c>
      <c r="G364" s="8">
        <v>5.999</v>
      </c>
      <c r="H364" s="12">
        <f t="shared" si="65"/>
        <v>0.8428103278688523</v>
      </c>
      <c r="I364" s="12">
        <f t="shared" si="66"/>
        <v>0.15798375</v>
      </c>
      <c r="J364" s="12">
        <f t="shared" si="67"/>
        <v>0.6663802442168449</v>
      </c>
      <c r="K364" s="12">
        <f t="shared" si="68"/>
        <v>0.01844633365200743</v>
      </c>
      <c r="L364" s="12">
        <f t="shared" si="69"/>
        <v>2.4374999999999996</v>
      </c>
      <c r="M364" s="10">
        <f t="shared" si="70"/>
        <v>1.9715391840735055</v>
      </c>
      <c r="N364" s="12">
        <f t="shared" si="71"/>
        <v>2.026114135706664</v>
      </c>
      <c r="O364" s="10">
        <f t="shared" si="72"/>
        <v>6.50831721339525</v>
      </c>
      <c r="P364">
        <f t="shared" si="73"/>
      </c>
      <c r="Q364">
        <f t="shared" si="74"/>
      </c>
      <c r="R364" t="str">
        <f t="shared" si="75"/>
        <v>OK</v>
      </c>
      <c r="S364" s="10">
        <f t="shared" si="76"/>
        <v>6.50831721339525</v>
      </c>
      <c r="T364" s="10">
        <f t="shared" si="77"/>
        <v>1935.7920782220233</v>
      </c>
    </row>
    <row r="365" spans="1:20" ht="12.75">
      <c r="A365">
        <v>139</v>
      </c>
      <c r="B365" s="19">
        <v>215</v>
      </c>
      <c r="D365" s="8">
        <v>0.338</v>
      </c>
      <c r="E365" s="8">
        <v>0.018</v>
      </c>
      <c r="F365" s="8">
        <v>0.172</v>
      </c>
      <c r="G365" s="8">
        <v>5.991</v>
      </c>
      <c r="H365" s="12">
        <f t="shared" si="65"/>
        <v>0.8405639578454331</v>
      </c>
      <c r="I365" s="12">
        <f t="shared" si="66"/>
        <v>0.1569645</v>
      </c>
      <c r="J365" s="12">
        <f t="shared" si="67"/>
        <v>0.6663802442168449</v>
      </c>
      <c r="K365" s="12">
        <f t="shared" si="68"/>
        <v>0.017219213628588248</v>
      </c>
      <c r="L365" s="12">
        <f t="shared" si="69"/>
        <v>2.3749999999999996</v>
      </c>
      <c r="M365" s="10">
        <f t="shared" si="70"/>
        <v>1.9715391840735055</v>
      </c>
      <c r="N365" s="12">
        <f t="shared" si="71"/>
        <v>2.0224836030929976</v>
      </c>
      <c r="O365" s="10">
        <f t="shared" si="72"/>
        <v>6.235237162764876</v>
      </c>
      <c r="P365">
        <f t="shared" si="73"/>
      </c>
      <c r="Q365">
        <f t="shared" si="74"/>
      </c>
      <c r="R365" t="str">
        <f t="shared" si="75"/>
        <v>OK</v>
      </c>
      <c r="S365" s="10">
        <f t="shared" si="76"/>
        <v>6.235237162764876</v>
      </c>
      <c r="T365" s="10">
        <f t="shared" si="77"/>
        <v>1937.3508875127145</v>
      </c>
    </row>
    <row r="366" spans="1:20" ht="12.75">
      <c r="A366">
        <v>139</v>
      </c>
      <c r="B366" s="19">
        <v>230</v>
      </c>
      <c r="D366" s="8">
        <v>0.337</v>
      </c>
      <c r="E366" s="8">
        <v>0.016</v>
      </c>
      <c r="F366" s="8">
        <v>0.171</v>
      </c>
      <c r="G366" s="8">
        <v>5.996</v>
      </c>
      <c r="H366" s="12">
        <f t="shared" si="65"/>
        <v>0.8419675878220142</v>
      </c>
      <c r="I366" s="12">
        <f t="shared" si="66"/>
        <v>0.15798375000000003</v>
      </c>
      <c r="J366" s="12">
        <f t="shared" si="67"/>
        <v>0.6644087050327714</v>
      </c>
      <c r="K366" s="12">
        <f t="shared" si="68"/>
        <v>0.019575132789242833</v>
      </c>
      <c r="L366" s="12">
        <f t="shared" si="69"/>
        <v>2.3375</v>
      </c>
      <c r="M366" s="10">
        <f t="shared" si="70"/>
        <v>1.9715391840735055</v>
      </c>
      <c r="N366" s="12">
        <f t="shared" si="71"/>
        <v>2.02962563151933</v>
      </c>
      <c r="O366" s="10">
        <f t="shared" si="72"/>
        <v>7.202054011591906</v>
      </c>
      <c r="P366">
        <f t="shared" si="73"/>
      </c>
      <c r="Q366">
        <f t="shared" si="74"/>
      </c>
      <c r="R366" t="str">
        <f t="shared" si="75"/>
        <v>OK</v>
      </c>
      <c r="S366" s="10">
        <f t="shared" si="76"/>
        <v>7.202054011591906</v>
      </c>
      <c r="T366" s="10">
        <f t="shared" si="77"/>
        <v>1939.1514010156125</v>
      </c>
    </row>
    <row r="367" spans="1:20" ht="12.75">
      <c r="A367">
        <v>139</v>
      </c>
      <c r="B367" s="19">
        <v>245</v>
      </c>
      <c r="D367" s="8">
        <v>0.338</v>
      </c>
      <c r="E367" s="8">
        <v>0.014</v>
      </c>
      <c r="F367" s="8">
        <v>0.169</v>
      </c>
      <c r="G367" s="8">
        <v>5.996</v>
      </c>
      <c r="H367" s="12">
        <f t="shared" si="65"/>
        <v>0.8419675878220142</v>
      </c>
      <c r="I367" s="12">
        <f t="shared" si="66"/>
        <v>0.15798375</v>
      </c>
      <c r="J367" s="12">
        <f t="shared" si="67"/>
        <v>0.6663802442168449</v>
      </c>
      <c r="K367" s="12">
        <f t="shared" si="68"/>
        <v>0.017603593605169277</v>
      </c>
      <c r="L367" s="12">
        <f t="shared" si="69"/>
        <v>2.2875</v>
      </c>
      <c r="M367" s="10">
        <f t="shared" si="70"/>
        <v>1.9715391840735055</v>
      </c>
      <c r="N367" s="12">
        <f t="shared" si="71"/>
        <v>2.023620821958622</v>
      </c>
      <c r="O367" s="10">
        <f t="shared" si="72"/>
        <v>6.618255175707668</v>
      </c>
      <c r="P367">
        <f t="shared" si="73"/>
      </c>
      <c r="Q367">
        <f t="shared" si="74"/>
      </c>
      <c r="R367" t="str">
        <f t="shared" si="75"/>
        <v>OK</v>
      </c>
      <c r="S367" s="10">
        <f t="shared" si="76"/>
        <v>6.618255175707668</v>
      </c>
      <c r="T367" s="10">
        <f t="shared" si="77"/>
        <v>1940.8059648095393</v>
      </c>
    </row>
    <row r="368" spans="1:20" ht="12.75">
      <c r="A368">
        <v>139</v>
      </c>
      <c r="B368" s="19">
        <v>300</v>
      </c>
      <c r="D368" s="8">
        <v>0.34</v>
      </c>
      <c r="E368" s="8">
        <v>0.012</v>
      </c>
      <c r="F368" s="8">
        <v>0.168</v>
      </c>
      <c r="G368" s="8">
        <v>5.997</v>
      </c>
      <c r="H368" s="12">
        <f t="shared" si="65"/>
        <v>0.8422484543325526</v>
      </c>
      <c r="I368" s="12">
        <f t="shared" si="66"/>
        <v>0.159003</v>
      </c>
      <c r="J368" s="12">
        <f t="shared" si="67"/>
        <v>0.6703233225849919</v>
      </c>
      <c r="K368" s="12">
        <f t="shared" si="68"/>
        <v>0.012922131747560628</v>
      </c>
      <c r="L368" s="12">
        <f t="shared" si="69"/>
        <v>2.25</v>
      </c>
      <c r="M368" s="10">
        <f t="shared" si="70"/>
        <v>1.9715391840735055</v>
      </c>
      <c r="N368" s="12">
        <f t="shared" si="71"/>
        <v>2.009545453919272</v>
      </c>
      <c r="O368" s="10">
        <f t="shared" si="72"/>
        <v>4.939180792187531</v>
      </c>
      <c r="P368">
        <f t="shared" si="73"/>
      </c>
      <c r="Q368">
        <f t="shared" si="74"/>
      </c>
      <c r="R368" t="str">
        <f t="shared" si="75"/>
        <v>OK</v>
      </c>
      <c r="S368" s="10">
        <f t="shared" si="76"/>
        <v>4.939180792187531</v>
      </c>
      <c r="T368" s="10">
        <f t="shared" si="77"/>
        <v>1942.0407600075862</v>
      </c>
    </row>
    <row r="369" spans="1:20" ht="12.75">
      <c r="A369">
        <v>139</v>
      </c>
      <c r="B369" s="19">
        <v>315</v>
      </c>
      <c r="D369" s="8">
        <v>0.341</v>
      </c>
      <c r="E369" s="8">
        <v>0.011</v>
      </c>
      <c r="F369" s="8">
        <v>0.166</v>
      </c>
      <c r="G369" s="8">
        <v>5.996</v>
      </c>
      <c r="H369" s="12">
        <f t="shared" si="65"/>
        <v>0.8419675878220142</v>
      </c>
      <c r="I369" s="12">
        <f t="shared" si="66"/>
        <v>0.15798375</v>
      </c>
      <c r="J369" s="12">
        <f t="shared" si="67"/>
        <v>0.6722948617690654</v>
      </c>
      <c r="K369" s="12">
        <f t="shared" si="68"/>
        <v>0.01168897605294883</v>
      </c>
      <c r="L369" s="12">
        <f t="shared" si="69"/>
        <v>2.2125000000000004</v>
      </c>
      <c r="M369" s="10">
        <f t="shared" si="70"/>
        <v>1.9715391840735055</v>
      </c>
      <c r="N369" s="12">
        <f t="shared" si="71"/>
        <v>2.0058177062229157</v>
      </c>
      <c r="O369" s="10">
        <f t="shared" si="72"/>
        <v>4.543562079745591</v>
      </c>
      <c r="P369">
        <f t="shared" si="73"/>
      </c>
      <c r="Q369">
        <f t="shared" si="74"/>
      </c>
      <c r="R369" t="str">
        <f t="shared" si="75"/>
        <v>OK</v>
      </c>
      <c r="S369" s="10">
        <f t="shared" si="76"/>
        <v>4.543562079745591</v>
      </c>
      <c r="T369" s="10">
        <f t="shared" si="77"/>
        <v>1943.1766505275225</v>
      </c>
    </row>
    <row r="370" spans="1:20" ht="12.75">
      <c r="A370">
        <v>139</v>
      </c>
      <c r="B370" s="19">
        <v>330</v>
      </c>
      <c r="D370" s="8">
        <v>0.343</v>
      </c>
      <c r="E370" s="8">
        <v>0.009</v>
      </c>
      <c r="F370" s="8">
        <v>0.165</v>
      </c>
      <c r="G370" s="8">
        <v>5.995</v>
      </c>
      <c r="H370" s="12">
        <f t="shared" si="65"/>
        <v>0.8416867681498829</v>
      </c>
      <c r="I370" s="12">
        <f t="shared" si="66"/>
        <v>0.159003</v>
      </c>
      <c r="J370" s="12">
        <f t="shared" si="67"/>
        <v>0.6762379401372124</v>
      </c>
      <c r="K370" s="12">
        <f t="shared" si="68"/>
        <v>0.006445828012670463</v>
      </c>
      <c r="L370" s="12">
        <f t="shared" si="69"/>
        <v>2.1750000000000003</v>
      </c>
      <c r="M370" s="10">
        <f t="shared" si="70"/>
        <v>1.9715391840735055</v>
      </c>
      <c r="N370" s="12">
        <f t="shared" si="71"/>
        <v>1.9903316855681714</v>
      </c>
      <c r="O370" s="10">
        <f t="shared" si="72"/>
        <v>2.548723533355703</v>
      </c>
      <c r="P370">
        <f t="shared" si="73"/>
      </c>
      <c r="Q370">
        <f t="shared" si="74"/>
      </c>
      <c r="R370" t="str">
        <f t="shared" si="75"/>
        <v>OK</v>
      </c>
      <c r="S370" s="10">
        <f t="shared" si="76"/>
        <v>2.548723533355703</v>
      </c>
      <c r="T370" s="10">
        <f t="shared" si="77"/>
        <v>1943.8138314108614</v>
      </c>
    </row>
    <row r="371" spans="1:20" ht="12.75">
      <c r="A371">
        <v>139</v>
      </c>
      <c r="B371" s="19">
        <v>345</v>
      </c>
      <c r="D371" s="8">
        <v>0.344</v>
      </c>
      <c r="E371" s="8">
        <v>0.008</v>
      </c>
      <c r="F371" s="8">
        <v>0.164</v>
      </c>
      <c r="G371" s="8">
        <v>5.998</v>
      </c>
      <c r="H371" s="12">
        <f t="shared" si="65"/>
        <v>0.8425293676814989</v>
      </c>
      <c r="I371" s="12">
        <f t="shared" si="66"/>
        <v>0.159003</v>
      </c>
      <c r="J371" s="12">
        <f t="shared" si="67"/>
        <v>0.6782094793212858</v>
      </c>
      <c r="K371" s="12">
        <f t="shared" si="68"/>
        <v>0.005316888360213046</v>
      </c>
      <c r="L371" s="12">
        <f t="shared" si="69"/>
        <v>2.15</v>
      </c>
      <c r="M371" s="10">
        <f t="shared" si="70"/>
        <v>1.9715391840735055</v>
      </c>
      <c r="N371" s="12">
        <f t="shared" si="71"/>
        <v>1.9869952548880783</v>
      </c>
      <c r="O371" s="10">
        <f t="shared" si="72"/>
        <v>2.126778974962718</v>
      </c>
      <c r="P371">
        <f t="shared" si="73"/>
      </c>
      <c r="Q371">
        <f t="shared" si="74"/>
      </c>
      <c r="R371" t="str">
        <f t="shared" si="75"/>
        <v>OK</v>
      </c>
      <c r="S371" s="10">
        <f t="shared" si="76"/>
        <v>2.126778974962718</v>
      </c>
      <c r="T371" s="10">
        <f t="shared" si="77"/>
        <v>1944.345526154602</v>
      </c>
    </row>
    <row r="372" spans="1:20" ht="12.75">
      <c r="A372">
        <v>139</v>
      </c>
      <c r="B372" s="19">
        <v>400</v>
      </c>
      <c r="D372" s="8">
        <v>0.346</v>
      </c>
      <c r="E372" s="8">
        <v>0.006</v>
      </c>
      <c r="F372" s="8">
        <v>0.163</v>
      </c>
      <c r="G372" s="8">
        <v>5.995</v>
      </c>
      <c r="H372" s="12">
        <f t="shared" si="65"/>
        <v>0.8416867681498829</v>
      </c>
      <c r="I372" s="12">
        <f t="shared" si="66"/>
        <v>0.16002224999999998</v>
      </c>
      <c r="J372" s="12">
        <f t="shared" si="67"/>
        <v>0.6821525576894328</v>
      </c>
      <c r="K372" s="12">
        <f t="shared" si="68"/>
        <v>-0.00048803953955001145</v>
      </c>
      <c r="L372" s="12">
        <f t="shared" si="69"/>
        <v>2.1125000000000003</v>
      </c>
      <c r="M372" s="10">
        <f t="shared" si="70"/>
        <v>1.9715391840735055</v>
      </c>
      <c r="N372" s="12">
        <f t="shared" si="71"/>
        <v>1.9701286651730718</v>
      </c>
      <c r="O372" s="10">
        <f t="shared" si="72"/>
        <v>-0.19868339292485698</v>
      </c>
      <c r="P372">
        <f t="shared" si="73"/>
        <v>0</v>
      </c>
      <c r="Q372">
        <f t="shared" si="74"/>
      </c>
      <c r="R372" t="str">
        <f t="shared" si="75"/>
        <v>OK</v>
      </c>
      <c r="S372" s="10">
        <f t="shared" si="76"/>
        <v>0</v>
      </c>
      <c r="T372" s="10">
        <f t="shared" si="77"/>
        <v>1944.345526154602</v>
      </c>
    </row>
    <row r="373" spans="1:20" ht="12.75">
      <c r="A373">
        <v>139</v>
      </c>
      <c r="B373" s="19">
        <v>415</v>
      </c>
      <c r="D373" s="8">
        <v>0.346</v>
      </c>
      <c r="E373" s="8">
        <v>0.005</v>
      </c>
      <c r="F373" s="8">
        <v>0.162</v>
      </c>
      <c r="G373" s="8">
        <v>5.996</v>
      </c>
      <c r="H373" s="12">
        <f t="shared" si="65"/>
        <v>0.8419675878220142</v>
      </c>
      <c r="I373" s="12">
        <f t="shared" si="66"/>
        <v>0.16002224999999998</v>
      </c>
      <c r="J373" s="12">
        <f t="shared" si="67"/>
        <v>0.6821525576894328</v>
      </c>
      <c r="K373" s="12">
        <f t="shared" si="68"/>
        <v>-0.00020721986741867315</v>
      </c>
      <c r="L373" s="12">
        <f t="shared" si="69"/>
        <v>2.0875</v>
      </c>
      <c r="M373" s="10">
        <f t="shared" si="70"/>
        <v>1.9715391840735055</v>
      </c>
      <c r="N373" s="12">
        <f t="shared" si="71"/>
        <v>1.9709402827225844</v>
      </c>
      <c r="O373" s="10">
        <f t="shared" si="72"/>
        <v>-0.08537057058827095</v>
      </c>
      <c r="P373">
        <f t="shared" si="73"/>
        <v>0</v>
      </c>
      <c r="Q373">
        <f t="shared" si="74"/>
      </c>
      <c r="R373" t="str">
        <f t="shared" si="75"/>
        <v>OK</v>
      </c>
      <c r="S373" s="10">
        <f t="shared" si="76"/>
        <v>0</v>
      </c>
      <c r="T373" s="10">
        <f t="shared" si="77"/>
        <v>1944.345526154602</v>
      </c>
    </row>
    <row r="374" spans="1:20" ht="12.75">
      <c r="A374">
        <v>139</v>
      </c>
      <c r="B374" s="19">
        <v>430</v>
      </c>
      <c r="D374" s="8">
        <v>0.348</v>
      </c>
      <c r="E374" s="8">
        <v>0.003</v>
      </c>
      <c r="F374" s="8">
        <v>0.161</v>
      </c>
      <c r="G374" s="8">
        <v>5.998</v>
      </c>
      <c r="H374" s="12">
        <f t="shared" si="65"/>
        <v>0.8425293676814989</v>
      </c>
      <c r="I374" s="12">
        <f t="shared" si="66"/>
        <v>0.1610415</v>
      </c>
      <c r="J374" s="12">
        <f t="shared" si="67"/>
        <v>0.6860956360575798</v>
      </c>
      <c r="K374" s="12">
        <f t="shared" si="68"/>
        <v>-0.004607768376081012</v>
      </c>
      <c r="L374" s="12">
        <f t="shared" si="69"/>
        <v>2.05</v>
      </c>
      <c r="M374" s="10">
        <f t="shared" si="70"/>
        <v>1.9715391840735055</v>
      </c>
      <c r="N374" s="12">
        <f t="shared" si="71"/>
        <v>1.9582984703491346</v>
      </c>
      <c r="O374" s="10">
        <f t="shared" si="72"/>
        <v>-1.9330365042466346</v>
      </c>
      <c r="P374">
        <f t="shared" si="73"/>
        <v>0</v>
      </c>
      <c r="Q374">
        <f t="shared" si="74"/>
      </c>
      <c r="R374" t="str">
        <f t="shared" si="75"/>
        <v>OK</v>
      </c>
      <c r="S374" s="10">
        <f t="shared" si="76"/>
        <v>0</v>
      </c>
      <c r="T374" s="10">
        <f t="shared" si="77"/>
        <v>1944.345526154602</v>
      </c>
    </row>
    <row r="375" spans="1:20" ht="12.75">
      <c r="A375">
        <v>139</v>
      </c>
      <c r="B375" s="19">
        <v>445</v>
      </c>
      <c r="D375" s="8">
        <v>0.348</v>
      </c>
      <c r="E375" s="8">
        <v>0.002</v>
      </c>
      <c r="F375" s="8">
        <v>0.159</v>
      </c>
      <c r="G375" s="8">
        <v>5.997</v>
      </c>
      <c r="H375" s="12">
        <f t="shared" si="65"/>
        <v>0.8422484543325526</v>
      </c>
      <c r="I375" s="12">
        <f t="shared" si="66"/>
        <v>0.16002224999999998</v>
      </c>
      <c r="J375" s="12">
        <f t="shared" si="67"/>
        <v>0.6860956360575798</v>
      </c>
      <c r="K375" s="12">
        <f t="shared" si="68"/>
        <v>-0.0038694317250271837</v>
      </c>
      <c r="L375" s="12">
        <f t="shared" si="69"/>
        <v>2.0125</v>
      </c>
      <c r="M375" s="10">
        <f t="shared" si="70"/>
        <v>1.9715391840735055</v>
      </c>
      <c r="N375" s="12">
        <f t="shared" si="71"/>
        <v>1.960420127392393</v>
      </c>
      <c r="O375" s="10">
        <f t="shared" si="72"/>
        <v>-1.653539507331194</v>
      </c>
      <c r="P375">
        <f t="shared" si="73"/>
        <v>0</v>
      </c>
      <c r="Q375">
        <f t="shared" si="74"/>
      </c>
      <c r="R375" t="str">
        <f t="shared" si="75"/>
        <v>OK</v>
      </c>
      <c r="S375" s="10">
        <f t="shared" si="76"/>
        <v>0</v>
      </c>
      <c r="T375" s="10">
        <f t="shared" si="77"/>
        <v>1944.345526154602</v>
      </c>
    </row>
    <row r="376" spans="1:20" ht="12.75">
      <c r="A376">
        <v>139</v>
      </c>
      <c r="B376" s="19">
        <v>500</v>
      </c>
      <c r="D376" s="8">
        <v>0.347</v>
      </c>
      <c r="E376" s="8">
        <v>0</v>
      </c>
      <c r="F376" s="8">
        <v>0.158</v>
      </c>
      <c r="G376" s="8">
        <v>5.993</v>
      </c>
      <c r="H376" s="12">
        <f t="shared" si="65"/>
        <v>0.8411252693208431</v>
      </c>
      <c r="I376" s="12">
        <f t="shared" si="66"/>
        <v>0.1610415</v>
      </c>
      <c r="J376" s="12">
        <f t="shared" si="67"/>
        <v>0.6841240968735064</v>
      </c>
      <c r="K376" s="12">
        <f t="shared" si="68"/>
        <v>-0.00404032755266337</v>
      </c>
      <c r="L376" s="12">
        <f t="shared" si="69"/>
        <v>1.975</v>
      </c>
      <c r="M376" s="10">
        <f t="shared" si="70"/>
        <v>1.9715391840735055</v>
      </c>
      <c r="N376" s="12">
        <f t="shared" si="71"/>
        <v>1.9598955888208733</v>
      </c>
      <c r="O376" s="10">
        <f t="shared" si="72"/>
        <v>-1.7593520523006925</v>
      </c>
      <c r="P376">
        <f t="shared" si="73"/>
        <v>0</v>
      </c>
      <c r="Q376">
        <f t="shared" si="74"/>
      </c>
      <c r="R376" t="str">
        <f t="shared" si="75"/>
        <v>OK</v>
      </c>
      <c r="S376" s="10">
        <f t="shared" si="76"/>
        <v>0</v>
      </c>
      <c r="T376" s="10">
        <f t="shared" si="77"/>
        <v>1944.345526154602</v>
      </c>
    </row>
    <row r="377" spans="1:20" ht="12.75">
      <c r="A377">
        <v>139</v>
      </c>
      <c r="B377" s="19">
        <v>515</v>
      </c>
      <c r="D377" s="8">
        <v>0.348</v>
      </c>
      <c r="E377" s="8">
        <v>-0.001</v>
      </c>
      <c r="F377" s="8">
        <v>0.157</v>
      </c>
      <c r="G377" s="8">
        <v>6</v>
      </c>
      <c r="H377" s="12">
        <f t="shared" si="65"/>
        <v>0.8430913348946135</v>
      </c>
      <c r="I377" s="12">
        <f t="shared" si="66"/>
        <v>0.1610415</v>
      </c>
      <c r="J377" s="12">
        <f t="shared" si="67"/>
        <v>0.6860956360575798</v>
      </c>
      <c r="K377" s="12">
        <f t="shared" si="68"/>
        <v>-0.004045801162966267</v>
      </c>
      <c r="L377" s="12">
        <f t="shared" si="69"/>
        <v>1.95</v>
      </c>
      <c r="M377" s="10">
        <f t="shared" si="70"/>
        <v>1.9715391840735055</v>
      </c>
      <c r="N377" s="12">
        <f t="shared" si="71"/>
        <v>1.9599133186626827</v>
      </c>
      <c r="O377" s="10">
        <f t="shared" si="72"/>
        <v>-1.784321877158117</v>
      </c>
      <c r="P377">
        <f t="shared" si="73"/>
        <v>0</v>
      </c>
      <c r="Q377">
        <f t="shared" si="74"/>
      </c>
      <c r="R377" t="str">
        <f t="shared" si="75"/>
        <v>OK</v>
      </c>
      <c r="S377" s="10">
        <f t="shared" si="76"/>
        <v>0</v>
      </c>
      <c r="T377" s="10">
        <f t="shared" si="77"/>
        <v>1944.345526154602</v>
      </c>
    </row>
    <row r="378" spans="1:20" ht="12.75">
      <c r="A378">
        <v>139</v>
      </c>
      <c r="B378" s="19">
        <v>530</v>
      </c>
      <c r="D378" s="8">
        <v>0.348</v>
      </c>
      <c r="E378" s="8">
        <v>-0.003</v>
      </c>
      <c r="F378" s="8">
        <v>0.155</v>
      </c>
      <c r="G378" s="8">
        <v>5.991</v>
      </c>
      <c r="H378" s="12">
        <f t="shared" si="65"/>
        <v>0.8405639578454331</v>
      </c>
      <c r="I378" s="12">
        <f t="shared" si="66"/>
        <v>0.1610415</v>
      </c>
      <c r="J378" s="12">
        <f t="shared" si="67"/>
        <v>0.6860956360575798</v>
      </c>
      <c r="K378" s="12">
        <f t="shared" si="68"/>
        <v>-0.0065731782121467575</v>
      </c>
      <c r="L378" s="12">
        <f t="shared" si="69"/>
        <v>1.9</v>
      </c>
      <c r="M378" s="10">
        <f t="shared" si="70"/>
        <v>1.9715391840735055</v>
      </c>
      <c r="N378" s="12">
        <f t="shared" si="71"/>
        <v>1.9526507409351526</v>
      </c>
      <c r="O378" s="10">
        <f t="shared" si="72"/>
        <v>-2.9752610913229973</v>
      </c>
      <c r="P378">
        <f t="shared" si="73"/>
        <v>0</v>
      </c>
      <c r="Q378">
        <f t="shared" si="74"/>
      </c>
      <c r="R378" t="str">
        <f t="shared" si="75"/>
        <v>OK</v>
      </c>
      <c r="S378" s="10">
        <f t="shared" si="76"/>
        <v>0</v>
      </c>
      <c r="T378" s="10">
        <f t="shared" si="77"/>
        <v>1944.345526154602</v>
      </c>
    </row>
    <row r="379" spans="1:20" ht="12.75">
      <c r="A379">
        <v>139</v>
      </c>
      <c r="B379" s="19">
        <v>545</v>
      </c>
      <c r="D379" s="8">
        <v>0.347</v>
      </c>
      <c r="E379" s="8">
        <v>-0.004</v>
      </c>
      <c r="F379" s="8">
        <v>0.153</v>
      </c>
      <c r="G379" s="8">
        <v>5.995</v>
      </c>
      <c r="H379" s="12">
        <f t="shared" si="65"/>
        <v>0.8416867681498829</v>
      </c>
      <c r="I379" s="12">
        <f t="shared" si="66"/>
        <v>0.16002224999999998</v>
      </c>
      <c r="J379" s="12">
        <f t="shared" si="67"/>
        <v>0.6841240968735064</v>
      </c>
      <c r="K379" s="12">
        <f t="shared" si="68"/>
        <v>-0.0024595787236235678</v>
      </c>
      <c r="L379" s="12">
        <f t="shared" si="69"/>
        <v>1.8624999999999998</v>
      </c>
      <c r="M379" s="10">
        <f t="shared" si="70"/>
        <v>1.9715391840735055</v>
      </c>
      <c r="N379" s="12">
        <f t="shared" si="71"/>
        <v>1.9644510609506711</v>
      </c>
      <c r="O379" s="10">
        <f t="shared" si="72"/>
        <v>-1.1357107142113012</v>
      </c>
      <c r="P379">
        <f t="shared" si="73"/>
        <v>0</v>
      </c>
      <c r="Q379">
        <f t="shared" si="74"/>
      </c>
      <c r="R379" t="str">
        <f t="shared" si="75"/>
        <v>OK</v>
      </c>
      <c r="S379" s="10">
        <f t="shared" si="76"/>
        <v>0</v>
      </c>
      <c r="T379" s="10">
        <f t="shared" si="77"/>
        <v>1944.345526154602</v>
      </c>
    </row>
    <row r="380" spans="1:20" ht="12.75">
      <c r="A380">
        <v>139</v>
      </c>
      <c r="B380" s="19">
        <v>600</v>
      </c>
      <c r="D380" s="8">
        <v>0.336</v>
      </c>
      <c r="E380" s="8">
        <v>-0.001</v>
      </c>
      <c r="F380" s="8">
        <v>0.137</v>
      </c>
      <c r="G380" s="8">
        <v>6.006</v>
      </c>
      <c r="H380" s="12">
        <f t="shared" si="65"/>
        <v>0.8447783606557377</v>
      </c>
      <c r="I380" s="12">
        <f t="shared" si="66"/>
        <v>0.14065650000000002</v>
      </c>
      <c r="J380" s="12">
        <f t="shared" si="67"/>
        <v>0.6624371658486978</v>
      </c>
      <c r="K380" s="12">
        <f t="shared" si="68"/>
        <v>0.04168469480703996</v>
      </c>
      <c r="L380" s="12">
        <f t="shared" si="69"/>
        <v>1.7000000000000002</v>
      </c>
      <c r="M380" s="10">
        <f t="shared" si="70"/>
        <v>1.9715391840735055</v>
      </c>
      <c r="N380" s="12">
        <f t="shared" si="71"/>
        <v>2.0956007757611244</v>
      </c>
      <c r="O380" s="10">
        <f t="shared" si="72"/>
        <v>21.087785799351316</v>
      </c>
      <c r="P380">
        <f t="shared" si="73"/>
      </c>
      <c r="Q380">
        <f t="shared" si="74"/>
      </c>
      <c r="R380" t="str">
        <f t="shared" si="75"/>
        <v>OK</v>
      </c>
      <c r="S380" s="10">
        <f t="shared" si="76"/>
        <v>21.087785799351316</v>
      </c>
      <c r="T380" s="10">
        <f t="shared" si="77"/>
        <v>1949.6174726044399</v>
      </c>
    </row>
    <row r="381" spans="1:20" ht="12.75">
      <c r="A381">
        <v>139</v>
      </c>
      <c r="B381" s="19">
        <v>615</v>
      </c>
      <c r="D381" s="8">
        <v>0.337</v>
      </c>
      <c r="E381" s="8">
        <v>-0.002</v>
      </c>
      <c r="F381" s="8">
        <v>0.136</v>
      </c>
      <c r="G381" s="8">
        <v>5.982</v>
      </c>
      <c r="H381" s="12">
        <f t="shared" si="65"/>
        <v>0.83804037470726</v>
      </c>
      <c r="I381" s="12">
        <f t="shared" si="66"/>
        <v>0.14065650000000002</v>
      </c>
      <c r="J381" s="12">
        <f t="shared" si="67"/>
        <v>0.6644087050327714</v>
      </c>
      <c r="K381" s="12">
        <f t="shared" si="68"/>
        <v>0.03297516967448866</v>
      </c>
      <c r="L381" s="12">
        <f t="shared" si="69"/>
        <v>1.675</v>
      </c>
      <c r="M381" s="10">
        <f t="shared" si="70"/>
        <v>1.9715391840735055</v>
      </c>
      <c r="N381" s="12">
        <f t="shared" si="71"/>
        <v>2.069388352247062</v>
      </c>
      <c r="O381" s="10">
        <f t="shared" si="72"/>
        <v>16.930722996792316</v>
      </c>
      <c r="P381">
        <f t="shared" si="73"/>
      </c>
      <c r="Q381">
        <f t="shared" si="74"/>
      </c>
      <c r="R381" t="str">
        <f t="shared" si="75"/>
        <v>OK</v>
      </c>
      <c r="S381" s="10">
        <f t="shared" si="76"/>
        <v>16.930722996792316</v>
      </c>
      <c r="T381" s="10">
        <f t="shared" si="77"/>
        <v>1953.850153353638</v>
      </c>
    </row>
    <row r="382" spans="1:20" ht="12.75">
      <c r="A382">
        <v>139</v>
      </c>
      <c r="B382" s="19">
        <v>630</v>
      </c>
      <c r="D382" s="8">
        <v>0.335</v>
      </c>
      <c r="E382" s="8">
        <v>-0.003</v>
      </c>
      <c r="F382" s="8">
        <v>0.133</v>
      </c>
      <c r="G382" s="8">
        <v>6.032</v>
      </c>
      <c r="H382" s="12">
        <f t="shared" si="65"/>
        <v>0.8521082903981264</v>
      </c>
      <c r="I382" s="12">
        <f t="shared" si="66"/>
        <v>0.13861800000000002</v>
      </c>
      <c r="J382" s="12">
        <f t="shared" si="67"/>
        <v>0.6604656266646244</v>
      </c>
      <c r="K382" s="12">
        <f t="shared" si="68"/>
        <v>0.05302466373350201</v>
      </c>
      <c r="L382" s="12">
        <f t="shared" si="69"/>
        <v>1.625</v>
      </c>
      <c r="M382" s="10">
        <f t="shared" si="70"/>
        <v>1.9715391840735055</v>
      </c>
      <c r="N382" s="12">
        <f t="shared" si="71"/>
        <v>2.1298217623824667</v>
      </c>
      <c r="O382" s="10">
        <f t="shared" si="72"/>
        <v>28.062595382499502</v>
      </c>
      <c r="P382">
        <f t="shared" si="73"/>
      </c>
      <c r="Q382">
        <f t="shared" si="74"/>
      </c>
      <c r="R382" t="str">
        <f t="shared" si="75"/>
        <v>OK</v>
      </c>
      <c r="S382" s="10">
        <f t="shared" si="76"/>
        <v>28.062595382499502</v>
      </c>
      <c r="T382" s="10">
        <f t="shared" si="77"/>
        <v>1960.8658021992628</v>
      </c>
    </row>
    <row r="383" spans="1:20" ht="12.75">
      <c r="A383">
        <v>139</v>
      </c>
      <c r="B383" s="19">
        <v>645</v>
      </c>
      <c r="D383" s="8">
        <v>0.335</v>
      </c>
      <c r="E383" s="8">
        <v>-0.004</v>
      </c>
      <c r="F383" s="8">
        <v>0.133</v>
      </c>
      <c r="G383" s="8">
        <v>6.051</v>
      </c>
      <c r="H383" s="12">
        <f t="shared" si="65"/>
        <v>0.8574848009367682</v>
      </c>
      <c r="I383" s="12">
        <f t="shared" si="66"/>
        <v>0.13963725000000002</v>
      </c>
      <c r="J383" s="12">
        <f t="shared" si="67"/>
        <v>0.6604656266646244</v>
      </c>
      <c r="K383" s="12">
        <f t="shared" si="68"/>
        <v>0.057381924272143725</v>
      </c>
      <c r="L383" s="12">
        <f t="shared" si="69"/>
        <v>1.6125</v>
      </c>
      <c r="M383" s="10">
        <f t="shared" si="70"/>
        <v>1.9715391840735055</v>
      </c>
      <c r="N383" s="12">
        <f t="shared" si="71"/>
        <v>2.142828510259009</v>
      </c>
      <c r="O383" s="10">
        <f t="shared" si="72"/>
        <v>30.604032989954316</v>
      </c>
      <c r="P383">
        <f t="shared" si="73"/>
      </c>
      <c r="Q383">
        <f t="shared" si="74"/>
      </c>
      <c r="R383" t="str">
        <f t="shared" si="75"/>
        <v>OK</v>
      </c>
      <c r="S383" s="10">
        <f t="shared" si="76"/>
        <v>30.604032989954316</v>
      </c>
      <c r="T383" s="10">
        <f t="shared" si="77"/>
        <v>1968.5168104467514</v>
      </c>
    </row>
    <row r="384" spans="1:20" ht="12.75">
      <c r="A384">
        <v>139</v>
      </c>
      <c r="B384" s="19">
        <v>700</v>
      </c>
      <c r="D384" s="8">
        <v>0.334</v>
      </c>
      <c r="E384" s="8">
        <v>-0.005</v>
      </c>
      <c r="F384" s="8">
        <v>0.132</v>
      </c>
      <c r="G384" s="8">
        <v>6.011</v>
      </c>
      <c r="H384" s="12">
        <f t="shared" si="65"/>
        <v>0.8461855035128805</v>
      </c>
      <c r="I384" s="12">
        <f t="shared" si="66"/>
        <v>0.13963725000000002</v>
      </c>
      <c r="J384" s="12">
        <f t="shared" si="67"/>
        <v>0.6584940874805508</v>
      </c>
      <c r="K384" s="12">
        <f t="shared" si="68"/>
        <v>0.04805416603232959</v>
      </c>
      <c r="L384" s="12">
        <f t="shared" si="69"/>
        <v>1.5875</v>
      </c>
      <c r="M384" s="10">
        <f t="shared" si="70"/>
        <v>1.9715391840735055</v>
      </c>
      <c r="N384" s="12">
        <f t="shared" si="71"/>
        <v>2.1154139326732944</v>
      </c>
      <c r="O384" s="10">
        <f t="shared" si="72"/>
        <v>26.03278234781654</v>
      </c>
      <c r="P384">
        <f t="shared" si="73"/>
      </c>
      <c r="Q384">
        <f t="shared" si="74"/>
      </c>
      <c r="R384" t="str">
        <f t="shared" si="75"/>
        <v>OK</v>
      </c>
      <c r="S384" s="10">
        <f t="shared" si="76"/>
        <v>26.03278234781654</v>
      </c>
      <c r="T384" s="10">
        <f t="shared" si="77"/>
        <v>1975.0250060337055</v>
      </c>
    </row>
    <row r="385" spans="1:20" ht="12.75">
      <c r="A385">
        <v>139</v>
      </c>
      <c r="B385" s="19">
        <v>715</v>
      </c>
      <c r="D385" s="8">
        <v>0.33</v>
      </c>
      <c r="E385" s="8">
        <v>-0.006</v>
      </c>
      <c r="F385" s="8">
        <v>0.13</v>
      </c>
      <c r="G385" s="8">
        <v>6.049</v>
      </c>
      <c r="H385" s="12">
        <f t="shared" si="65"/>
        <v>0.8569180562060891</v>
      </c>
      <c r="I385" s="12">
        <f t="shared" si="66"/>
        <v>0.13861800000000002</v>
      </c>
      <c r="J385" s="12">
        <f t="shared" si="67"/>
        <v>0.6506079307442568</v>
      </c>
      <c r="K385" s="12">
        <f t="shared" si="68"/>
        <v>0.06769212546183223</v>
      </c>
      <c r="L385" s="12">
        <f t="shared" si="69"/>
        <v>1.55</v>
      </c>
      <c r="M385" s="10">
        <f t="shared" si="70"/>
        <v>1.9715391840735055</v>
      </c>
      <c r="N385" s="12">
        <f t="shared" si="71"/>
        <v>2.1766668369881486</v>
      </c>
      <c r="O385" s="10">
        <f t="shared" si="72"/>
        <v>37.55862886466347</v>
      </c>
      <c r="P385">
        <f t="shared" si="73"/>
      </c>
      <c r="Q385">
        <f t="shared" si="74"/>
      </c>
      <c r="R385" t="str">
        <f t="shared" si="75"/>
        <v>OK</v>
      </c>
      <c r="S385" s="10">
        <f t="shared" si="76"/>
        <v>37.55862886466347</v>
      </c>
      <c r="T385" s="10">
        <f t="shared" si="77"/>
        <v>1984.4146632498714</v>
      </c>
    </row>
    <row r="386" spans="1:20" ht="12.75">
      <c r="A386">
        <v>139</v>
      </c>
      <c r="B386" s="19">
        <v>730</v>
      </c>
      <c r="D386" s="8">
        <v>0.327</v>
      </c>
      <c r="E386" s="8">
        <v>-0.007</v>
      </c>
      <c r="F386" s="8">
        <v>0.13</v>
      </c>
      <c r="G386" s="8">
        <v>6.018</v>
      </c>
      <c r="H386" s="12">
        <f t="shared" si="65"/>
        <v>0.8481574707259952</v>
      </c>
      <c r="I386" s="12">
        <f t="shared" si="66"/>
        <v>0.13963725000000002</v>
      </c>
      <c r="J386" s="12">
        <f t="shared" si="67"/>
        <v>0.6446933131920363</v>
      </c>
      <c r="K386" s="12">
        <f t="shared" si="68"/>
        <v>0.06382690753395892</v>
      </c>
      <c r="L386" s="12">
        <f t="shared" si="69"/>
        <v>1.5374999999999999</v>
      </c>
      <c r="M386" s="10">
        <f t="shared" si="70"/>
        <v>1.9715391840735055</v>
      </c>
      <c r="N386" s="12">
        <f t="shared" si="71"/>
        <v>2.1667285037492205</v>
      </c>
      <c r="O386" s="10">
        <f t="shared" si="72"/>
        <v>35.70195147157224</v>
      </c>
      <c r="P386">
        <f t="shared" si="73"/>
      </c>
      <c r="Q386">
        <f t="shared" si="74"/>
      </c>
      <c r="R386" t="str">
        <f t="shared" si="75"/>
        <v>OK</v>
      </c>
      <c r="S386" s="10">
        <f t="shared" si="76"/>
        <v>35.70195147157224</v>
      </c>
      <c r="T386" s="10">
        <f t="shared" si="77"/>
        <v>1993.3401511177644</v>
      </c>
    </row>
    <row r="387" spans="1:20" ht="12.75">
      <c r="A387">
        <v>139</v>
      </c>
      <c r="B387" s="19">
        <v>745</v>
      </c>
      <c r="D387" s="8">
        <v>0.325</v>
      </c>
      <c r="E387" s="8">
        <v>-0.007</v>
      </c>
      <c r="F387" s="8">
        <v>0.129</v>
      </c>
      <c r="G387" s="8">
        <v>6.031</v>
      </c>
      <c r="H387" s="12">
        <f t="shared" si="65"/>
        <v>0.8518257845433254</v>
      </c>
      <c r="I387" s="12">
        <f t="shared" si="66"/>
        <v>0.13861800000000002</v>
      </c>
      <c r="J387" s="12">
        <f t="shared" si="67"/>
        <v>0.6407502348238893</v>
      </c>
      <c r="K387" s="12">
        <f t="shared" si="68"/>
        <v>0.07245754971943608</v>
      </c>
      <c r="L387" s="12">
        <f t="shared" si="69"/>
        <v>1.525</v>
      </c>
      <c r="M387" s="10">
        <f t="shared" si="70"/>
        <v>1.9715391840735055</v>
      </c>
      <c r="N387" s="12">
        <f t="shared" si="71"/>
        <v>2.1944854909025393</v>
      </c>
      <c r="O387" s="10">
        <f t="shared" si="72"/>
        <v>40.8617607465901</v>
      </c>
      <c r="P387">
        <f t="shared" si="73"/>
      </c>
      <c r="Q387">
        <f t="shared" si="74"/>
      </c>
      <c r="R387" t="str">
        <f t="shared" si="75"/>
        <v>OK</v>
      </c>
      <c r="S387" s="10">
        <f t="shared" si="76"/>
        <v>40.8617607465901</v>
      </c>
      <c r="T387" s="10">
        <f t="shared" si="77"/>
        <v>2003.555591304412</v>
      </c>
    </row>
    <row r="388" spans="1:20" ht="12.75">
      <c r="A388">
        <v>139</v>
      </c>
      <c r="B388" s="19">
        <v>800</v>
      </c>
      <c r="D388" s="8">
        <v>0.323</v>
      </c>
      <c r="E388" s="8">
        <v>-0.007</v>
      </c>
      <c r="F388" s="8">
        <v>0.13</v>
      </c>
      <c r="G388" s="8">
        <v>6.011</v>
      </c>
      <c r="H388" s="12">
        <f t="shared" si="65"/>
        <v>0.8461855035128805</v>
      </c>
      <c r="I388" s="12">
        <f t="shared" si="66"/>
        <v>0.13963725000000002</v>
      </c>
      <c r="J388" s="12">
        <f t="shared" si="67"/>
        <v>0.6368071564557423</v>
      </c>
      <c r="K388" s="12">
        <f t="shared" si="68"/>
        <v>0.06974109705713816</v>
      </c>
      <c r="L388" s="12">
        <f t="shared" si="69"/>
        <v>1.5374999999999999</v>
      </c>
      <c r="M388" s="10">
        <f t="shared" si="70"/>
        <v>1.9715391840735055</v>
      </c>
      <c r="N388" s="12">
        <f t="shared" si="71"/>
        <v>2.187455893228732</v>
      </c>
      <c r="O388" s="10">
        <f t="shared" si="72"/>
        <v>39.01008773429005</v>
      </c>
      <c r="P388">
        <f t="shared" si="73"/>
      </c>
      <c r="Q388">
        <f t="shared" si="74"/>
      </c>
      <c r="R388" t="str">
        <f t="shared" si="75"/>
        <v>OK</v>
      </c>
      <c r="S388" s="10">
        <f t="shared" si="76"/>
        <v>39.01008773429005</v>
      </c>
      <c r="T388" s="10">
        <f t="shared" si="77"/>
        <v>2013.3081132379846</v>
      </c>
    </row>
    <row r="389" spans="1:20" ht="12.75">
      <c r="A389">
        <v>139</v>
      </c>
      <c r="B389" s="19">
        <v>815</v>
      </c>
      <c r="D389" s="8">
        <v>0.323</v>
      </c>
      <c r="E389" s="8">
        <v>-0.007</v>
      </c>
      <c r="F389" s="8">
        <v>0.131</v>
      </c>
      <c r="G389" s="8">
        <v>5.995</v>
      </c>
      <c r="H389" s="12">
        <f t="shared" si="65"/>
        <v>0.8416867681498829</v>
      </c>
      <c r="I389" s="12">
        <f t="shared" si="66"/>
        <v>0.14065650000000002</v>
      </c>
      <c r="J389" s="12">
        <f t="shared" si="67"/>
        <v>0.6368071564557423</v>
      </c>
      <c r="K389" s="12">
        <f t="shared" si="68"/>
        <v>0.06422311169414052</v>
      </c>
      <c r="L389" s="12">
        <f t="shared" si="69"/>
        <v>1.55</v>
      </c>
      <c r="M389" s="10">
        <f t="shared" si="70"/>
        <v>1.9715391840735055</v>
      </c>
      <c r="N389" s="12">
        <f t="shared" si="71"/>
        <v>2.1703723472132594</v>
      </c>
      <c r="O389" s="10">
        <f t="shared" si="72"/>
        <v>35.63386435567188</v>
      </c>
      <c r="P389">
        <f t="shared" si="73"/>
      </c>
      <c r="Q389">
        <f t="shared" si="74"/>
      </c>
      <c r="R389" t="str">
        <f t="shared" si="75"/>
        <v>OK</v>
      </c>
      <c r="S389" s="10">
        <f t="shared" si="76"/>
        <v>35.63386435567188</v>
      </c>
      <c r="T389" s="10">
        <f t="shared" si="77"/>
        <v>2022.2165793269025</v>
      </c>
    </row>
    <row r="390" spans="1:20" ht="12.75">
      <c r="A390">
        <v>139</v>
      </c>
      <c r="B390" s="19">
        <v>830</v>
      </c>
      <c r="D390" s="8">
        <v>0.32</v>
      </c>
      <c r="E390" s="8">
        <v>-0.006</v>
      </c>
      <c r="F390" s="8">
        <v>0.133</v>
      </c>
      <c r="G390" s="8">
        <v>6.029</v>
      </c>
      <c r="H390" s="12">
        <f t="shared" si="65"/>
        <v>0.851260913348946</v>
      </c>
      <c r="I390" s="12">
        <f t="shared" si="66"/>
        <v>0.14167575000000002</v>
      </c>
      <c r="J390" s="12">
        <f t="shared" si="67"/>
        <v>0.6308925389035218</v>
      </c>
      <c r="K390" s="12">
        <f t="shared" si="68"/>
        <v>0.07869262444542424</v>
      </c>
      <c r="L390" s="12">
        <f t="shared" si="69"/>
        <v>1.5875</v>
      </c>
      <c r="M390" s="10">
        <f t="shared" si="70"/>
        <v>1.9715391840735055</v>
      </c>
      <c r="N390" s="12">
        <f t="shared" si="71"/>
        <v>2.2174536354654566</v>
      </c>
      <c r="O390" s="10">
        <f t="shared" si="72"/>
        <v>42.630808808292706</v>
      </c>
      <c r="P390">
        <f t="shared" si="73"/>
      </c>
      <c r="Q390">
        <f t="shared" si="74"/>
      </c>
      <c r="R390" t="str">
        <f t="shared" si="75"/>
        <v>OK</v>
      </c>
      <c r="S390" s="10">
        <f t="shared" si="76"/>
        <v>42.630808808292706</v>
      </c>
      <c r="T390" s="10">
        <f t="shared" si="77"/>
        <v>2032.8742815289756</v>
      </c>
    </row>
    <row r="391" spans="1:20" ht="12.75">
      <c r="A391">
        <v>139</v>
      </c>
      <c r="B391" s="19">
        <v>845</v>
      </c>
      <c r="D391" s="8">
        <v>0.319</v>
      </c>
      <c r="E391" s="8">
        <v>-0.004</v>
      </c>
      <c r="F391" s="8">
        <v>0.135</v>
      </c>
      <c r="G391" s="8">
        <v>6.002</v>
      </c>
      <c r="H391" s="12">
        <f t="shared" si="65"/>
        <v>0.8436534894613582</v>
      </c>
      <c r="I391" s="12">
        <f t="shared" si="66"/>
        <v>0.14167575000000002</v>
      </c>
      <c r="J391" s="12">
        <f t="shared" si="67"/>
        <v>0.6289209997194483</v>
      </c>
      <c r="K391" s="12">
        <f t="shared" si="68"/>
        <v>0.07305673974190996</v>
      </c>
      <c r="L391" s="12">
        <f t="shared" si="69"/>
        <v>1.6375</v>
      </c>
      <c r="M391" s="10">
        <f t="shared" si="70"/>
        <v>1.9715391840735055</v>
      </c>
      <c r="N391" s="12">
        <f t="shared" si="71"/>
        <v>2.2005571769948533</v>
      </c>
      <c r="O391" s="10">
        <f t="shared" si="72"/>
        <v>38.369156814372275</v>
      </c>
      <c r="P391">
        <f t="shared" si="73"/>
      </c>
      <c r="Q391">
        <f t="shared" si="74"/>
      </c>
      <c r="R391" t="str">
        <f t="shared" si="75"/>
        <v>OK</v>
      </c>
      <c r="S391" s="10">
        <f t="shared" si="76"/>
        <v>38.369156814372275</v>
      </c>
      <c r="T391" s="10">
        <f t="shared" si="77"/>
        <v>2042.4665707325687</v>
      </c>
    </row>
    <row r="392" spans="1:20" ht="12.75">
      <c r="A392">
        <v>139</v>
      </c>
      <c r="B392" s="19">
        <v>900</v>
      </c>
      <c r="D392" s="8">
        <v>0.321</v>
      </c>
      <c r="E392" s="8">
        <v>-0.004</v>
      </c>
      <c r="F392" s="8">
        <v>0.136</v>
      </c>
      <c r="G392" s="8">
        <v>5.972</v>
      </c>
      <c r="H392" s="12">
        <f t="shared" si="65"/>
        <v>0.835240843091335</v>
      </c>
      <c r="I392" s="12">
        <f t="shared" si="66"/>
        <v>0.14269500000000002</v>
      </c>
      <c r="J392" s="12">
        <f t="shared" si="67"/>
        <v>0.6328640780875953</v>
      </c>
      <c r="K392" s="12">
        <f t="shared" si="68"/>
        <v>0.05968176500373967</v>
      </c>
      <c r="L392" s="12">
        <f t="shared" si="69"/>
        <v>1.6500000000000001</v>
      </c>
      <c r="M392" s="10">
        <f t="shared" si="70"/>
        <v>1.9715391840735055</v>
      </c>
      <c r="N392" s="12">
        <f t="shared" si="71"/>
        <v>2.157463685642788</v>
      </c>
      <c r="O392" s="10">
        <f t="shared" si="72"/>
        <v>31.107204970893278</v>
      </c>
      <c r="P392">
        <f t="shared" si="73"/>
      </c>
      <c r="Q392">
        <f t="shared" si="74"/>
      </c>
      <c r="R392" t="str">
        <f t="shared" si="75"/>
        <v>OK</v>
      </c>
      <c r="S392" s="10">
        <f t="shared" si="76"/>
        <v>31.107204970893278</v>
      </c>
      <c r="T392" s="10">
        <f t="shared" si="77"/>
        <v>2050.243371975292</v>
      </c>
    </row>
    <row r="393" spans="1:20" ht="12.75">
      <c r="A393">
        <v>139</v>
      </c>
      <c r="B393" s="19">
        <v>915</v>
      </c>
      <c r="D393" s="8">
        <v>0.321</v>
      </c>
      <c r="E393" s="8">
        <v>-0.005</v>
      </c>
      <c r="F393" s="8">
        <v>0.138</v>
      </c>
      <c r="G393" s="8">
        <v>5.962</v>
      </c>
      <c r="H393" s="12">
        <f t="shared" si="65"/>
        <v>0.8324459953161591</v>
      </c>
      <c r="I393" s="12">
        <f t="shared" si="66"/>
        <v>0.14575275000000001</v>
      </c>
      <c r="J393" s="12">
        <f t="shared" si="67"/>
        <v>0.6328640780875953</v>
      </c>
      <c r="K393" s="12">
        <f t="shared" si="68"/>
        <v>0.0538291672285639</v>
      </c>
      <c r="L393" s="12">
        <f t="shared" si="69"/>
        <v>1.6625</v>
      </c>
      <c r="M393" s="10">
        <f t="shared" si="70"/>
        <v>1.9715391840735055</v>
      </c>
      <c r="N393" s="12">
        <f t="shared" si="71"/>
        <v>2.1392312938198104</v>
      </c>
      <c r="O393" s="10">
        <f t="shared" si="72"/>
        <v>27.84577334729514</v>
      </c>
      <c r="P393">
        <f t="shared" si="73"/>
      </c>
      <c r="Q393">
        <f t="shared" si="74"/>
      </c>
      <c r="R393" t="str">
        <f t="shared" si="75"/>
        <v>OK</v>
      </c>
      <c r="S393" s="10">
        <f t="shared" si="76"/>
        <v>27.84577334729514</v>
      </c>
      <c r="T393" s="10">
        <f t="shared" si="77"/>
        <v>2057.204815312116</v>
      </c>
    </row>
    <row r="394" spans="1:20" ht="12.75">
      <c r="A394">
        <v>139</v>
      </c>
      <c r="B394" s="19">
        <v>930</v>
      </c>
      <c r="D394" s="8">
        <v>0.322</v>
      </c>
      <c r="E394" s="8">
        <v>-0.004</v>
      </c>
      <c r="F394" s="8">
        <v>0.14</v>
      </c>
      <c r="G394" s="8">
        <v>5.986</v>
      </c>
      <c r="H394" s="12">
        <f t="shared" si="65"/>
        <v>0.8391614988290397</v>
      </c>
      <c r="I394" s="12">
        <f t="shared" si="66"/>
        <v>0.146772</v>
      </c>
      <c r="J394" s="12">
        <f t="shared" si="67"/>
        <v>0.6348356172716688</v>
      </c>
      <c r="K394" s="12">
        <f t="shared" si="68"/>
        <v>0.057553881557370845</v>
      </c>
      <c r="L394" s="12">
        <f t="shared" si="69"/>
        <v>1.7000000000000002</v>
      </c>
      <c r="M394" s="10">
        <f t="shared" si="70"/>
        <v>1.9715391840735055</v>
      </c>
      <c r="N394" s="12">
        <f t="shared" si="71"/>
        <v>2.150277946674036</v>
      </c>
      <c r="O394" s="10">
        <f t="shared" si="72"/>
        <v>29.11581653221312</v>
      </c>
      <c r="P394">
        <f t="shared" si="73"/>
      </c>
      <c r="Q394">
        <f t="shared" si="74"/>
      </c>
      <c r="R394" t="str">
        <f t="shared" si="75"/>
        <v>OK</v>
      </c>
      <c r="S394" s="10">
        <f t="shared" si="76"/>
        <v>29.11581653221312</v>
      </c>
      <c r="T394" s="10">
        <f t="shared" si="77"/>
        <v>2064.4837694451694</v>
      </c>
    </row>
    <row r="395" spans="1:20" ht="12.75">
      <c r="A395">
        <v>139</v>
      </c>
      <c r="B395" s="19">
        <v>945</v>
      </c>
      <c r="D395" s="8">
        <v>0.322</v>
      </c>
      <c r="E395" s="8">
        <v>-0.002</v>
      </c>
      <c r="F395" s="8">
        <v>0.142</v>
      </c>
      <c r="G395" s="8">
        <v>5.983</v>
      </c>
      <c r="H395" s="12">
        <f t="shared" si="65"/>
        <v>0.8383205854800935</v>
      </c>
      <c r="I395" s="12">
        <f t="shared" si="66"/>
        <v>0.14677199999999999</v>
      </c>
      <c r="J395" s="12">
        <f t="shared" si="67"/>
        <v>0.6348356172716688</v>
      </c>
      <c r="K395" s="12">
        <f t="shared" si="68"/>
        <v>0.05671296820842464</v>
      </c>
      <c r="L395" s="12">
        <f t="shared" si="69"/>
        <v>1.7499999999999998</v>
      </c>
      <c r="M395" s="10">
        <f t="shared" si="70"/>
        <v>1.9715391840735055</v>
      </c>
      <c r="N395" s="12">
        <f t="shared" si="71"/>
        <v>2.1476664145344517</v>
      </c>
      <c r="O395" s="10">
        <f t="shared" si="72"/>
        <v>27.87068262239147</v>
      </c>
      <c r="P395">
        <f t="shared" si="73"/>
      </c>
      <c r="Q395">
        <f t="shared" si="74"/>
      </c>
      <c r="R395" t="str">
        <f t="shared" si="75"/>
        <v>OK</v>
      </c>
      <c r="S395" s="10">
        <f t="shared" si="76"/>
        <v>27.87068262239147</v>
      </c>
      <c r="T395" s="10">
        <f t="shared" si="77"/>
        <v>2071.4514401007673</v>
      </c>
    </row>
    <row r="396" spans="1:20" ht="12.75">
      <c r="A396">
        <v>139</v>
      </c>
      <c r="B396" s="19">
        <v>1000</v>
      </c>
      <c r="D396" s="8">
        <v>0.322</v>
      </c>
      <c r="E396" s="8">
        <v>0</v>
      </c>
      <c r="F396" s="8">
        <v>0.146</v>
      </c>
      <c r="G396" s="8">
        <v>6</v>
      </c>
      <c r="H396" s="12">
        <f t="shared" si="65"/>
        <v>0.8430913348946135</v>
      </c>
      <c r="I396" s="12">
        <f t="shared" si="66"/>
        <v>0.14881049999999998</v>
      </c>
      <c r="J396" s="12">
        <f t="shared" si="67"/>
        <v>0.6348356172716688</v>
      </c>
      <c r="K396" s="12">
        <f t="shared" si="68"/>
        <v>0.059445217622944746</v>
      </c>
      <c r="L396" s="12">
        <f t="shared" si="69"/>
        <v>1.825</v>
      </c>
      <c r="M396" s="10">
        <f t="shared" si="70"/>
        <v>1.9715391840735055</v>
      </c>
      <c r="N396" s="12">
        <f t="shared" si="71"/>
        <v>2.156151661163396</v>
      </c>
      <c r="O396" s="10">
        <f t="shared" si="72"/>
        <v>28.012852161163575</v>
      </c>
      <c r="P396">
        <f t="shared" si="73"/>
      </c>
      <c r="Q396">
        <f t="shared" si="74"/>
      </c>
      <c r="R396" t="str">
        <f t="shared" si="75"/>
        <v>OK</v>
      </c>
      <c r="S396" s="10">
        <f t="shared" si="76"/>
        <v>28.012852161163575</v>
      </c>
      <c r="T396" s="10">
        <f t="shared" si="77"/>
        <v>2078.4546531410583</v>
      </c>
    </row>
    <row r="397" spans="1:20" ht="12.75">
      <c r="A397">
        <v>139</v>
      </c>
      <c r="B397" s="19">
        <v>1015</v>
      </c>
      <c r="D397" s="8">
        <v>0.322</v>
      </c>
      <c r="E397" s="8">
        <v>0.004</v>
      </c>
      <c r="F397" s="8">
        <v>0.151</v>
      </c>
      <c r="G397" s="8">
        <v>6.013</v>
      </c>
      <c r="H397" s="12">
        <f t="shared" si="65"/>
        <v>0.8467486885245901</v>
      </c>
      <c r="I397" s="12">
        <f t="shared" si="66"/>
        <v>0.14982974999999998</v>
      </c>
      <c r="J397" s="12">
        <f t="shared" si="67"/>
        <v>0.6348356172716688</v>
      </c>
      <c r="K397" s="12">
        <f t="shared" si="68"/>
        <v>0.062083321252921264</v>
      </c>
      <c r="L397" s="12">
        <f t="shared" si="69"/>
        <v>1.9375</v>
      </c>
      <c r="M397" s="10">
        <f t="shared" si="70"/>
        <v>1.9715391840735055</v>
      </c>
      <c r="N397" s="12">
        <f t="shared" si="71"/>
        <v>2.164344529579472</v>
      </c>
      <c r="O397" s="10">
        <f t="shared" si="72"/>
        <v>27.5572900772796</v>
      </c>
      <c r="P397">
        <f t="shared" si="73"/>
      </c>
      <c r="Q397">
        <f t="shared" si="74"/>
      </c>
      <c r="R397" t="str">
        <f t="shared" si="75"/>
        <v>OK</v>
      </c>
      <c r="S397" s="10">
        <f t="shared" si="76"/>
        <v>27.5572900772796</v>
      </c>
      <c r="T397" s="10">
        <f t="shared" si="77"/>
        <v>2085.3439756603784</v>
      </c>
    </row>
    <row r="398" spans="1:20" ht="12.75">
      <c r="A398">
        <v>139</v>
      </c>
      <c r="B398" s="19">
        <v>1030</v>
      </c>
      <c r="D398" s="8">
        <v>0.321</v>
      </c>
      <c r="E398" s="8">
        <v>0.013</v>
      </c>
      <c r="F398" s="8">
        <v>0.161</v>
      </c>
      <c r="G398" s="8">
        <v>6.027</v>
      </c>
      <c r="H398" s="12">
        <f t="shared" si="65"/>
        <v>0.8506962295081968</v>
      </c>
      <c r="I398" s="12">
        <f t="shared" si="66"/>
        <v>0.15084899999999996</v>
      </c>
      <c r="J398" s="12">
        <f t="shared" si="67"/>
        <v>0.6328640780875953</v>
      </c>
      <c r="K398" s="12">
        <f t="shared" si="68"/>
        <v>0.06698315142060152</v>
      </c>
      <c r="L398" s="12">
        <f t="shared" si="69"/>
        <v>2.1750000000000003</v>
      </c>
      <c r="M398" s="10">
        <f t="shared" si="70"/>
        <v>1.9715391840735055</v>
      </c>
      <c r="N398" s="12">
        <f t="shared" si="71"/>
        <v>2.1802094377202392</v>
      </c>
      <c r="O398" s="10">
        <f t="shared" si="72"/>
        <v>26.48558634025465</v>
      </c>
      <c r="P398">
        <f t="shared" si="73"/>
      </c>
      <c r="Q398">
        <f t="shared" si="74"/>
      </c>
      <c r="R398" t="str">
        <f t="shared" si="75"/>
        <v>OK</v>
      </c>
      <c r="S398" s="10">
        <f t="shared" si="76"/>
        <v>26.48558634025465</v>
      </c>
      <c r="T398" s="10">
        <f t="shared" si="77"/>
        <v>2091.9653722454423</v>
      </c>
    </row>
    <row r="399" spans="1:20" ht="12.75">
      <c r="A399">
        <v>139</v>
      </c>
      <c r="B399" s="19">
        <v>1045</v>
      </c>
      <c r="D399" s="8">
        <v>0.313</v>
      </c>
      <c r="E399" s="8">
        <v>0.028</v>
      </c>
      <c r="F399" s="8">
        <v>0.175</v>
      </c>
      <c r="G399" s="8">
        <v>6.003</v>
      </c>
      <c r="H399" s="12">
        <f t="shared" si="65"/>
        <v>0.8439346370023418</v>
      </c>
      <c r="I399" s="12">
        <f t="shared" si="66"/>
        <v>0.14982974999999998</v>
      </c>
      <c r="J399" s="12">
        <f t="shared" si="67"/>
        <v>0.6170917646150073</v>
      </c>
      <c r="K399" s="12">
        <f t="shared" si="68"/>
        <v>0.0770131223873346</v>
      </c>
      <c r="L399" s="12">
        <f t="shared" si="69"/>
        <v>2.5374999999999996</v>
      </c>
      <c r="M399" s="10">
        <f t="shared" si="70"/>
        <v>1.9715391840735055</v>
      </c>
      <c r="N399" s="12">
        <f t="shared" si="71"/>
        <v>2.2175874984100377</v>
      </c>
      <c r="O399" s="10">
        <f t="shared" si="72"/>
        <v>26.10128912884888</v>
      </c>
      <c r="P399">
        <f t="shared" si="73"/>
      </c>
      <c r="Q399">
        <f t="shared" si="74"/>
      </c>
      <c r="R399" t="str">
        <f t="shared" si="75"/>
        <v>OK</v>
      </c>
      <c r="S399" s="10">
        <f t="shared" si="76"/>
        <v>26.10128912884888</v>
      </c>
      <c r="T399" s="10">
        <f t="shared" si="77"/>
        <v>2098.4906945276543</v>
      </c>
    </row>
    <row r="400" spans="1:20" ht="12.75">
      <c r="A400">
        <v>139</v>
      </c>
      <c r="B400" s="19">
        <v>1100</v>
      </c>
      <c r="D400" s="8">
        <v>0.309</v>
      </c>
      <c r="E400" s="8">
        <v>0.042</v>
      </c>
      <c r="F400" s="8">
        <v>0.185</v>
      </c>
      <c r="G400" s="8">
        <v>5.989</v>
      </c>
      <c r="H400" s="12">
        <f t="shared" si="65"/>
        <v>0.8400028337236533</v>
      </c>
      <c r="I400" s="12">
        <f t="shared" si="66"/>
        <v>0.14575275</v>
      </c>
      <c r="J400" s="12">
        <f t="shared" si="67"/>
        <v>0.6092056078787131</v>
      </c>
      <c r="K400" s="12">
        <f t="shared" si="68"/>
        <v>0.08504447584494013</v>
      </c>
      <c r="L400" s="12">
        <f t="shared" si="69"/>
        <v>2.8375</v>
      </c>
      <c r="M400" s="10">
        <f t="shared" si="70"/>
        <v>1.9715391840735055</v>
      </c>
      <c r="N400" s="12">
        <f t="shared" si="71"/>
        <v>2.2467640249956418</v>
      </c>
      <c r="O400" s="10">
        <f t="shared" si="72"/>
        <v>25.775880839785607</v>
      </c>
      <c r="P400">
        <f t="shared" si="73"/>
      </c>
      <c r="Q400">
        <f t="shared" si="74"/>
      </c>
      <c r="R400" t="str">
        <f t="shared" si="75"/>
        <v>OK</v>
      </c>
      <c r="S400" s="10">
        <f t="shared" si="76"/>
        <v>25.775880839785607</v>
      </c>
      <c r="T400" s="10">
        <f t="shared" si="77"/>
        <v>2104.9346647376005</v>
      </c>
    </row>
    <row r="401" spans="1:20" ht="12.75">
      <c r="A401">
        <v>139</v>
      </c>
      <c r="B401" s="19">
        <v>1115</v>
      </c>
      <c r="D401" s="8">
        <v>0.31</v>
      </c>
      <c r="E401" s="8">
        <v>0.049</v>
      </c>
      <c r="F401" s="8">
        <v>0.19</v>
      </c>
      <c r="G401" s="8">
        <v>6.011</v>
      </c>
      <c r="H401" s="12">
        <f t="shared" si="65"/>
        <v>0.8461855035128805</v>
      </c>
      <c r="I401" s="12">
        <f t="shared" si="66"/>
        <v>0.14371425000000002</v>
      </c>
      <c r="J401" s="12">
        <f t="shared" si="67"/>
        <v>0.6111771470627867</v>
      </c>
      <c r="K401" s="12">
        <f t="shared" si="68"/>
        <v>0.09129410645009373</v>
      </c>
      <c r="L401" s="12">
        <f t="shared" si="69"/>
        <v>2.9875</v>
      </c>
      <c r="M401" s="10">
        <f t="shared" si="70"/>
        <v>1.9715391840735055</v>
      </c>
      <c r="N401" s="12">
        <f t="shared" si="71"/>
        <v>2.266036301654453</v>
      </c>
      <c r="O401" s="10">
        <f t="shared" si="72"/>
        <v>26.280771187507867</v>
      </c>
      <c r="P401">
        <f t="shared" si="73"/>
      </c>
      <c r="Q401">
        <f t="shared" si="74"/>
      </c>
      <c r="R401" t="str">
        <f t="shared" si="75"/>
        <v>OK</v>
      </c>
      <c r="S401" s="10">
        <f t="shared" si="76"/>
        <v>26.280771187507867</v>
      </c>
      <c r="T401" s="10">
        <f t="shared" si="77"/>
        <v>2111.5048575344777</v>
      </c>
    </row>
    <row r="402" spans="1:20" ht="12.75">
      <c r="A402">
        <v>139</v>
      </c>
      <c r="B402" s="19">
        <v>1130</v>
      </c>
      <c r="D402" s="8">
        <v>0.314</v>
      </c>
      <c r="E402" s="8">
        <v>0.05</v>
      </c>
      <c r="F402" s="8">
        <v>0.191</v>
      </c>
      <c r="G402" s="8">
        <v>6.027</v>
      </c>
      <c r="H402" s="12">
        <f t="shared" si="65"/>
        <v>0.8506962295081968</v>
      </c>
      <c r="I402" s="12">
        <f t="shared" si="66"/>
        <v>0.14371425000000002</v>
      </c>
      <c r="J402" s="12">
        <f t="shared" si="67"/>
        <v>0.6190633037990807</v>
      </c>
      <c r="K402" s="12">
        <f t="shared" si="68"/>
        <v>0.08791867570911605</v>
      </c>
      <c r="L402" s="12">
        <f t="shared" si="69"/>
        <v>3.0124999999999997</v>
      </c>
      <c r="M402" s="10">
        <f t="shared" si="70"/>
        <v>1.9715391840735055</v>
      </c>
      <c r="N402" s="12">
        <f t="shared" si="71"/>
        <v>2.251534966586614</v>
      </c>
      <c r="O402" s="10">
        <f t="shared" si="72"/>
        <v>25.099054350527666</v>
      </c>
      <c r="P402">
        <f t="shared" si="73"/>
      </c>
      <c r="Q402">
        <f t="shared" si="74"/>
      </c>
      <c r="R402" t="str">
        <f t="shared" si="75"/>
        <v>OK</v>
      </c>
      <c r="S402" s="10">
        <f t="shared" si="76"/>
        <v>25.099054350527666</v>
      </c>
      <c r="T402" s="10">
        <f t="shared" si="77"/>
        <v>2117.7796211221093</v>
      </c>
    </row>
    <row r="403" spans="1:20" ht="12.75">
      <c r="A403">
        <v>139</v>
      </c>
      <c r="B403" s="19">
        <v>1145</v>
      </c>
      <c r="D403" s="8">
        <v>0.317</v>
      </c>
      <c r="E403" s="8">
        <v>0.052</v>
      </c>
      <c r="F403" s="8">
        <v>0.19</v>
      </c>
      <c r="G403" s="8">
        <v>6.006</v>
      </c>
      <c r="H403" s="12">
        <f t="shared" si="65"/>
        <v>0.8447783606557377</v>
      </c>
      <c r="I403" s="12">
        <f t="shared" si="66"/>
        <v>0.14065650000000002</v>
      </c>
      <c r="J403" s="12">
        <f t="shared" si="67"/>
        <v>0.6249779213513013</v>
      </c>
      <c r="K403" s="12">
        <f t="shared" si="68"/>
        <v>0.07914393930443653</v>
      </c>
      <c r="L403" s="12">
        <f t="shared" si="69"/>
        <v>3.025</v>
      </c>
      <c r="M403" s="10">
        <f t="shared" si="70"/>
        <v>1.9715391840735055</v>
      </c>
      <c r="N403" s="12">
        <f t="shared" si="71"/>
        <v>2.221204607746807</v>
      </c>
      <c r="O403" s="10">
        <f t="shared" si="72"/>
        <v>22.50067572711648</v>
      </c>
      <c r="P403">
        <f t="shared" si="73"/>
      </c>
      <c r="Q403">
        <f t="shared" si="74"/>
      </c>
      <c r="R403" t="str">
        <f t="shared" si="75"/>
        <v>OK</v>
      </c>
      <c r="S403" s="10">
        <f t="shared" si="76"/>
        <v>22.50067572711648</v>
      </c>
      <c r="T403" s="10">
        <f t="shared" si="77"/>
        <v>2123.4047900538885</v>
      </c>
    </row>
    <row r="404" spans="1:20" ht="12.75">
      <c r="A404">
        <v>139</v>
      </c>
      <c r="B404" s="19">
        <v>1200</v>
      </c>
      <c r="D404" s="8">
        <v>0.324</v>
      </c>
      <c r="E404" s="8">
        <v>0.05</v>
      </c>
      <c r="F404" s="8">
        <v>0.189</v>
      </c>
      <c r="G404" s="8">
        <v>6.023</v>
      </c>
      <c r="H404" s="12">
        <f t="shared" si="65"/>
        <v>0.8495674238875877</v>
      </c>
      <c r="I404" s="12">
        <f t="shared" si="66"/>
        <v>0.14167575000000002</v>
      </c>
      <c r="J404" s="12">
        <f t="shared" si="67"/>
        <v>0.6387786956398158</v>
      </c>
      <c r="K404" s="12">
        <f t="shared" si="68"/>
        <v>0.06911297824777185</v>
      </c>
      <c r="L404" s="12">
        <f t="shared" si="69"/>
        <v>2.9875</v>
      </c>
      <c r="M404" s="10">
        <f t="shared" si="70"/>
        <v>1.9715391840735055</v>
      </c>
      <c r="N404" s="12">
        <f t="shared" si="71"/>
        <v>2.1848508453320608</v>
      </c>
      <c r="O404" s="10">
        <f t="shared" si="72"/>
        <v>19.89550517600839</v>
      </c>
      <c r="P404">
        <f t="shared" si="73"/>
      </c>
      <c r="Q404">
        <f t="shared" si="74"/>
      </c>
      <c r="R404" t="str">
        <f t="shared" si="75"/>
        <v>OK</v>
      </c>
      <c r="S404" s="10">
        <f t="shared" si="76"/>
        <v>19.89550517600839</v>
      </c>
      <c r="T404" s="10">
        <f t="shared" si="77"/>
        <v>2128.3786663478904</v>
      </c>
    </row>
    <row r="405" spans="1:20" ht="12.75">
      <c r="A405">
        <v>139</v>
      </c>
      <c r="B405" s="19">
        <v>1215</v>
      </c>
      <c r="D405" s="8">
        <v>0.328</v>
      </c>
      <c r="E405" s="8">
        <v>0.045</v>
      </c>
      <c r="F405" s="8">
        <v>0.183</v>
      </c>
      <c r="G405" s="8">
        <v>5.99</v>
      </c>
      <c r="H405" s="12">
        <f t="shared" si="65"/>
        <v>0.8402833723653397</v>
      </c>
      <c r="I405" s="12">
        <f t="shared" si="66"/>
        <v>0.14065650000000002</v>
      </c>
      <c r="J405" s="12">
        <f t="shared" si="67"/>
        <v>0.6466648523761098</v>
      </c>
      <c r="K405" s="12">
        <f t="shared" si="68"/>
        <v>0.05296201998922978</v>
      </c>
      <c r="L405" s="12">
        <f t="shared" si="69"/>
        <v>2.8499999999999996</v>
      </c>
      <c r="M405" s="10">
        <f t="shared" si="70"/>
        <v>1.9715391840735055</v>
      </c>
      <c r="N405" s="12">
        <f t="shared" si="71"/>
        <v>2.133008757211401</v>
      </c>
      <c r="O405" s="10">
        <f t="shared" si="72"/>
        <v>15.981699395749175</v>
      </c>
      <c r="P405">
        <f t="shared" si="73"/>
      </c>
      <c r="Q405">
        <f t="shared" si="74"/>
      </c>
      <c r="R405" t="str">
        <f t="shared" si="75"/>
        <v>OK</v>
      </c>
      <c r="S405" s="10">
        <f t="shared" si="76"/>
        <v>15.981699395749175</v>
      </c>
      <c r="T405" s="10">
        <f t="shared" si="77"/>
        <v>2132.3740911968275</v>
      </c>
    </row>
    <row r="406" spans="1:20" ht="12.75">
      <c r="A406">
        <v>139</v>
      </c>
      <c r="B406" s="19">
        <v>1230</v>
      </c>
      <c r="D406" s="8">
        <v>0.329</v>
      </c>
      <c r="E406" s="8">
        <v>0.04</v>
      </c>
      <c r="F406" s="8">
        <v>0.177</v>
      </c>
      <c r="G406" s="8">
        <v>6.037</v>
      </c>
      <c r="H406" s="12">
        <f t="shared" si="65"/>
        <v>0.8535215222482435</v>
      </c>
      <c r="I406" s="12">
        <f t="shared" si="66"/>
        <v>0.13963725</v>
      </c>
      <c r="J406" s="12">
        <f t="shared" si="67"/>
        <v>0.6486363915601834</v>
      </c>
      <c r="K406" s="12">
        <f t="shared" si="68"/>
        <v>0.06524788068806009</v>
      </c>
      <c r="L406" s="12">
        <f t="shared" si="69"/>
        <v>2.7125</v>
      </c>
      <c r="M406" s="10">
        <f t="shared" si="70"/>
        <v>1.9715391840735055</v>
      </c>
      <c r="N406" s="12">
        <f t="shared" si="71"/>
        <v>2.16986100987308</v>
      </c>
      <c r="O406" s="10">
        <f t="shared" si="72"/>
        <v>20.687115531210363</v>
      </c>
      <c r="P406">
        <f t="shared" si="73"/>
      </c>
      <c r="Q406">
        <f t="shared" si="74"/>
      </c>
      <c r="R406" t="str">
        <f t="shared" si="75"/>
        <v>OK</v>
      </c>
      <c r="S406" s="10">
        <f t="shared" si="76"/>
        <v>20.687115531210363</v>
      </c>
      <c r="T406" s="10">
        <f t="shared" si="77"/>
        <v>2137.5458700796303</v>
      </c>
    </row>
    <row r="407" spans="1:20" ht="12.75">
      <c r="A407">
        <v>139</v>
      </c>
      <c r="B407" s="19">
        <v>1245</v>
      </c>
      <c r="D407" s="8">
        <v>0.33</v>
      </c>
      <c r="E407" s="8">
        <v>0.035</v>
      </c>
      <c r="F407" s="8">
        <v>0.172</v>
      </c>
      <c r="G407" s="8">
        <v>6.003</v>
      </c>
      <c r="H407" s="12">
        <f t="shared" si="65"/>
        <v>0.8439346370023418</v>
      </c>
      <c r="I407" s="12">
        <f t="shared" si="66"/>
        <v>0.13963725</v>
      </c>
      <c r="J407" s="12">
        <f t="shared" si="67"/>
        <v>0.6506079307442568</v>
      </c>
      <c r="K407" s="12">
        <f t="shared" si="68"/>
        <v>0.05368945625808508</v>
      </c>
      <c r="L407" s="12">
        <f t="shared" si="69"/>
        <v>2.5875</v>
      </c>
      <c r="M407" s="10">
        <f t="shared" si="70"/>
        <v>1.9715391840735055</v>
      </c>
      <c r="N407" s="12">
        <f t="shared" si="71"/>
        <v>2.1342345060677026</v>
      </c>
      <c r="O407" s="10">
        <f t="shared" si="72"/>
        <v>17.844809824245647</v>
      </c>
      <c r="P407">
        <f t="shared" si="73"/>
      </c>
      <c r="Q407">
        <f t="shared" si="74"/>
      </c>
      <c r="R407" t="str">
        <f t="shared" si="75"/>
        <v>OK</v>
      </c>
      <c r="S407" s="10">
        <f t="shared" si="76"/>
        <v>17.844809824245647</v>
      </c>
      <c r="T407" s="10">
        <f t="shared" si="77"/>
        <v>2142.007072535692</v>
      </c>
    </row>
    <row r="408" spans="1:20" ht="12.75">
      <c r="A408">
        <v>139</v>
      </c>
      <c r="B408" s="19">
        <v>1300</v>
      </c>
      <c r="D408" s="8">
        <v>0.329</v>
      </c>
      <c r="E408" s="8">
        <v>0.031</v>
      </c>
      <c r="F408" s="8">
        <v>0.17</v>
      </c>
      <c r="G408" s="8">
        <v>6.004</v>
      </c>
      <c r="H408" s="12">
        <f t="shared" si="65"/>
        <v>0.8442158313817328</v>
      </c>
      <c r="I408" s="12">
        <f t="shared" si="66"/>
        <v>0.14167575000000002</v>
      </c>
      <c r="J408" s="12">
        <f t="shared" si="67"/>
        <v>0.6486363915601834</v>
      </c>
      <c r="K408" s="12">
        <f t="shared" si="68"/>
        <v>0.05390368982154947</v>
      </c>
      <c r="L408" s="12">
        <f t="shared" si="69"/>
        <v>2.5125</v>
      </c>
      <c r="M408" s="10">
        <f t="shared" si="70"/>
        <v>1.9715391840735055</v>
      </c>
      <c r="N408" s="12">
        <f t="shared" si="71"/>
        <v>2.1353801865706163</v>
      </c>
      <c r="O408" s="10">
        <f t="shared" si="72"/>
        <v>18.45082122665013</v>
      </c>
      <c r="P408">
        <f t="shared" si="73"/>
      </c>
      <c r="Q408">
        <f t="shared" si="74"/>
      </c>
      <c r="R408" t="str">
        <f t="shared" si="75"/>
        <v>OK</v>
      </c>
      <c r="S408" s="10">
        <f t="shared" si="76"/>
        <v>18.45082122665013</v>
      </c>
      <c r="T408" s="10">
        <f t="shared" si="77"/>
        <v>2146.6197778423543</v>
      </c>
    </row>
    <row r="409" spans="1:20" ht="12.75">
      <c r="A409">
        <v>139</v>
      </c>
      <c r="B409" s="19">
        <v>1315</v>
      </c>
      <c r="D409" s="8">
        <v>0.325</v>
      </c>
      <c r="E409" s="8">
        <v>0.03</v>
      </c>
      <c r="F409" s="8">
        <v>0.167</v>
      </c>
      <c r="G409" s="8">
        <v>5.99</v>
      </c>
      <c r="H409" s="12">
        <f t="shared" si="65"/>
        <v>0.8402833723653397</v>
      </c>
      <c r="I409" s="12">
        <f t="shared" si="66"/>
        <v>0.13963725000000002</v>
      </c>
      <c r="J409" s="12">
        <f t="shared" si="67"/>
        <v>0.6407502348238893</v>
      </c>
      <c r="K409" s="12">
        <f t="shared" si="68"/>
        <v>0.059895887541450366</v>
      </c>
      <c r="L409" s="12">
        <f t="shared" si="69"/>
        <v>2.4625</v>
      </c>
      <c r="M409" s="10">
        <f t="shared" si="70"/>
        <v>1.9715391840735055</v>
      </c>
      <c r="N409" s="12">
        <f t="shared" si="71"/>
        <v>2.1558342226625835</v>
      </c>
      <c r="O409" s="10">
        <f t="shared" si="72"/>
        <v>20.918187058066053</v>
      </c>
      <c r="P409">
        <f t="shared" si="73"/>
      </c>
      <c r="Q409">
        <f t="shared" si="74"/>
      </c>
      <c r="R409" t="str">
        <f t="shared" si="75"/>
        <v>OK</v>
      </c>
      <c r="S409" s="10">
        <f t="shared" si="76"/>
        <v>20.918187058066053</v>
      </c>
      <c r="T409" s="10">
        <f t="shared" si="77"/>
        <v>2151.849324606871</v>
      </c>
    </row>
    <row r="410" spans="1:20" ht="12.75">
      <c r="A410">
        <v>139</v>
      </c>
      <c r="B410" s="19">
        <v>1330</v>
      </c>
      <c r="D410" s="8">
        <v>0.326</v>
      </c>
      <c r="E410" s="8">
        <v>0.03</v>
      </c>
      <c r="F410" s="8">
        <v>0.171</v>
      </c>
      <c r="G410" s="8">
        <v>5.984</v>
      </c>
      <c r="H410" s="12">
        <f t="shared" si="65"/>
        <v>0.8386008430913349</v>
      </c>
      <c r="I410" s="12">
        <f t="shared" si="66"/>
        <v>0.14371425000000002</v>
      </c>
      <c r="J410" s="12">
        <f t="shared" si="67"/>
        <v>0.6427217740079628</v>
      </c>
      <c r="K410" s="12">
        <f t="shared" si="68"/>
        <v>0.052164819083372005</v>
      </c>
      <c r="L410" s="12">
        <f t="shared" si="69"/>
        <v>2.5125</v>
      </c>
      <c r="M410" s="10">
        <f t="shared" si="70"/>
        <v>1.9715391840735055</v>
      </c>
      <c r="N410" s="12">
        <f t="shared" si="71"/>
        <v>2.1315539665378367</v>
      </c>
      <c r="O410" s="10">
        <f t="shared" si="72"/>
        <v>17.855619057140405</v>
      </c>
      <c r="P410">
        <f t="shared" si="73"/>
      </c>
      <c r="Q410">
        <f t="shared" si="74"/>
      </c>
      <c r="R410" t="str">
        <f t="shared" si="75"/>
        <v>OK</v>
      </c>
      <c r="S410" s="10">
        <f t="shared" si="76"/>
        <v>17.855619057140405</v>
      </c>
      <c r="T410" s="10">
        <f t="shared" si="77"/>
        <v>2156.313229371156</v>
      </c>
    </row>
    <row r="411" spans="1:20" ht="12.75">
      <c r="A411">
        <v>139</v>
      </c>
      <c r="B411" s="19">
        <v>1345</v>
      </c>
      <c r="D411" s="8">
        <v>0.33</v>
      </c>
      <c r="E411" s="8">
        <v>0.04</v>
      </c>
      <c r="F411" s="8">
        <v>0.193</v>
      </c>
      <c r="G411" s="8">
        <v>6.062</v>
      </c>
      <c r="H411" s="12">
        <f t="shared" si="65"/>
        <v>0.8606052459016393</v>
      </c>
      <c r="I411" s="12">
        <f t="shared" si="66"/>
        <v>0.15594525</v>
      </c>
      <c r="J411" s="12">
        <f t="shared" si="67"/>
        <v>0.6506079307442568</v>
      </c>
      <c r="K411" s="12">
        <f t="shared" si="68"/>
        <v>0.05405206515738248</v>
      </c>
      <c r="L411" s="12">
        <f t="shared" si="69"/>
        <v>2.9125</v>
      </c>
      <c r="M411" s="10">
        <f t="shared" si="70"/>
        <v>1.9715391840735055</v>
      </c>
      <c r="N411" s="12">
        <f t="shared" si="71"/>
        <v>2.1353333209140586</v>
      </c>
      <c r="O411" s="10">
        <f t="shared" si="72"/>
        <v>15.960615463896776</v>
      </c>
      <c r="P411">
        <f t="shared" si="73"/>
      </c>
      <c r="Q411">
        <f t="shared" si="74"/>
      </c>
      <c r="R411" t="str">
        <f t="shared" si="75"/>
        <v>OK</v>
      </c>
      <c r="S411" s="10">
        <f t="shared" si="76"/>
        <v>15.960615463896776</v>
      </c>
      <c r="T411" s="10">
        <f t="shared" si="77"/>
        <v>2160.30338323713</v>
      </c>
    </row>
    <row r="412" spans="1:20" ht="12.75">
      <c r="A412">
        <v>139</v>
      </c>
      <c r="B412" s="19">
        <v>1400</v>
      </c>
      <c r="D412" s="8">
        <v>0.304</v>
      </c>
      <c r="E412" s="8">
        <v>0.079</v>
      </c>
      <c r="F412" s="8">
        <v>0.228</v>
      </c>
      <c r="G412" s="8">
        <v>6.047</v>
      </c>
      <c r="H412" s="12">
        <f t="shared" si="65"/>
        <v>0.8563514988290396</v>
      </c>
      <c r="I412" s="12">
        <f t="shared" si="66"/>
        <v>0.15186825</v>
      </c>
      <c r="J412" s="12">
        <f t="shared" si="67"/>
        <v>0.5993479119583457</v>
      </c>
      <c r="K412" s="12">
        <f t="shared" si="68"/>
        <v>0.10513533687069387</v>
      </c>
      <c r="L412" s="12">
        <f t="shared" si="69"/>
        <v>3.8375</v>
      </c>
      <c r="M412" s="10">
        <f t="shared" si="70"/>
        <v>1.9715391840735055</v>
      </c>
      <c r="N412" s="12">
        <f t="shared" si="71"/>
        <v>2.317379107990262</v>
      </c>
      <c r="O412" s="10">
        <f t="shared" si="72"/>
        <v>23.561535986061678</v>
      </c>
      <c r="P412">
        <f t="shared" si="73"/>
      </c>
      <c r="Q412">
        <f t="shared" si="74"/>
      </c>
      <c r="R412" t="str">
        <f t="shared" si="75"/>
        <v>OK</v>
      </c>
      <c r="S412" s="10">
        <f t="shared" si="76"/>
        <v>23.561535986061678</v>
      </c>
      <c r="T412" s="10">
        <f t="shared" si="77"/>
        <v>2166.1937672336458</v>
      </c>
    </row>
    <row r="413" spans="1:20" ht="12.75">
      <c r="A413">
        <v>139</v>
      </c>
      <c r="B413" s="19">
        <v>1415</v>
      </c>
      <c r="D413" s="8">
        <v>0.303</v>
      </c>
      <c r="E413" s="8">
        <v>0.096</v>
      </c>
      <c r="F413" s="8">
        <v>0.244</v>
      </c>
      <c r="G413" s="8">
        <v>6.034</v>
      </c>
      <c r="H413" s="12">
        <f t="shared" si="65"/>
        <v>0.8526734426229506</v>
      </c>
      <c r="I413" s="12">
        <f t="shared" si="66"/>
        <v>0.15084899999999996</v>
      </c>
      <c r="J413" s="12">
        <f t="shared" si="67"/>
        <v>0.5973763727742721</v>
      </c>
      <c r="K413" s="12">
        <f t="shared" si="68"/>
        <v>0.1044480698486786</v>
      </c>
      <c r="L413" s="12">
        <f t="shared" si="69"/>
        <v>4.249999999999999</v>
      </c>
      <c r="M413" s="10">
        <f t="shared" si="70"/>
        <v>1.9715391840735055</v>
      </c>
      <c r="N413" s="12">
        <f t="shared" si="71"/>
        <v>2.316252285884326</v>
      </c>
      <c r="O413" s="10">
        <f t="shared" si="72"/>
        <v>21.13560897418527</v>
      </c>
      <c r="P413">
        <f t="shared" si="73"/>
      </c>
      <c r="Q413">
        <f t="shared" si="74"/>
      </c>
      <c r="R413" t="str">
        <f t="shared" si="75"/>
        <v>OK</v>
      </c>
      <c r="S413" s="10">
        <f t="shared" si="76"/>
        <v>21.13560897418527</v>
      </c>
      <c r="T413" s="10">
        <f t="shared" si="77"/>
        <v>2171.477669477192</v>
      </c>
    </row>
    <row r="414" spans="1:20" ht="12.75">
      <c r="A414">
        <v>139</v>
      </c>
      <c r="B414" s="19">
        <v>1430</v>
      </c>
      <c r="D414" s="8">
        <v>0.297</v>
      </c>
      <c r="E414" s="8">
        <v>0.117</v>
      </c>
      <c r="F414" s="8">
        <v>0.266</v>
      </c>
      <c r="G414" s="8">
        <v>6.066</v>
      </c>
      <c r="H414" s="12">
        <f t="shared" si="65"/>
        <v>0.8617413583138172</v>
      </c>
      <c r="I414" s="12">
        <f t="shared" si="66"/>
        <v>0.15186825</v>
      </c>
      <c r="J414" s="12">
        <f t="shared" si="67"/>
        <v>0.5855471376698311</v>
      </c>
      <c r="K414" s="12">
        <f t="shared" si="68"/>
        <v>0.12432597064398598</v>
      </c>
      <c r="L414" s="12">
        <f t="shared" si="69"/>
        <v>4.7875</v>
      </c>
      <c r="M414" s="10">
        <f t="shared" si="70"/>
        <v>1.9715391840735055</v>
      </c>
      <c r="N414" s="12">
        <f t="shared" si="71"/>
        <v>2.390145145837768</v>
      </c>
      <c r="O414" s="10">
        <f t="shared" si="72"/>
        <v>22.33347734114833</v>
      </c>
      <c r="P414">
        <f t="shared" si="73"/>
      </c>
      <c r="Q414">
        <f t="shared" si="74"/>
      </c>
      <c r="R414" t="str">
        <f t="shared" si="75"/>
        <v>OK</v>
      </c>
      <c r="S414" s="10">
        <f t="shared" si="76"/>
        <v>22.33347734114833</v>
      </c>
      <c r="T414" s="10">
        <f t="shared" si="77"/>
        <v>2177.061038812479</v>
      </c>
    </row>
    <row r="415" spans="1:20" ht="12.75">
      <c r="A415">
        <v>139</v>
      </c>
      <c r="B415" s="19">
        <v>1445</v>
      </c>
      <c r="D415" s="8">
        <v>0.295</v>
      </c>
      <c r="E415" s="8">
        <v>0.137</v>
      </c>
      <c r="F415" s="8">
        <v>0.289</v>
      </c>
      <c r="G415" s="8">
        <v>6.078</v>
      </c>
      <c r="H415" s="12">
        <f t="shared" si="65"/>
        <v>0.8651541920374707</v>
      </c>
      <c r="I415" s="12">
        <f t="shared" si="66"/>
        <v>0.15492599999999995</v>
      </c>
      <c r="J415" s="12">
        <f t="shared" si="67"/>
        <v>0.5816040593016841</v>
      </c>
      <c r="K415" s="12">
        <f t="shared" si="68"/>
        <v>0.12862413273578654</v>
      </c>
      <c r="L415" s="12">
        <f t="shared" si="69"/>
        <v>5.325</v>
      </c>
      <c r="M415" s="10">
        <f t="shared" si="70"/>
        <v>1.9715391840735055</v>
      </c>
      <c r="N415" s="12">
        <f t="shared" si="71"/>
        <v>2.407553193347358</v>
      </c>
      <c r="O415" s="10">
        <f t="shared" si="72"/>
        <v>20.77333018619326</v>
      </c>
      <c r="P415">
        <f t="shared" si="73"/>
      </c>
      <c r="Q415">
        <f t="shared" si="74"/>
      </c>
      <c r="R415" t="str">
        <f t="shared" si="75"/>
        <v>OK</v>
      </c>
      <c r="S415" s="10">
        <f t="shared" si="76"/>
        <v>20.77333018619326</v>
      </c>
      <c r="T415" s="10">
        <f t="shared" si="77"/>
        <v>2182.2543713590276</v>
      </c>
    </row>
    <row r="416" spans="1:20" ht="12.75">
      <c r="A416">
        <v>139</v>
      </c>
      <c r="B416" s="19">
        <v>1500</v>
      </c>
      <c r="D416" s="8">
        <v>0.287</v>
      </c>
      <c r="E416" s="8">
        <v>0.161</v>
      </c>
      <c r="F416" s="8">
        <v>0.307</v>
      </c>
      <c r="G416" s="8">
        <v>6.058</v>
      </c>
      <c r="H416" s="12">
        <f aca="true" t="shared" si="78" ref="H416:H479">(G416/$B$6)^2/$B$4</f>
        <v>0.8594698829039811</v>
      </c>
      <c r="I416" s="12">
        <f aca="true" t="shared" si="79" ref="I416:I479">$B$8*$B$7*(F416-E416)/0.04/$B$5/10</f>
        <v>0.14881049999999998</v>
      </c>
      <c r="J416" s="12">
        <f aca="true" t="shared" si="80" ref="J416:J479">M416*D416</f>
        <v>0.565831745829096</v>
      </c>
      <c r="K416" s="12">
        <f aca="true" t="shared" si="81" ref="K416:K479">H416-I416-J416</f>
        <v>0.1448276370748851</v>
      </c>
      <c r="L416" s="12">
        <f aca="true" t="shared" si="82" ref="L416:L479">(E416+F416)/2/0.04</f>
        <v>5.85</v>
      </c>
      <c r="M416" s="10">
        <f aca="true" t="shared" si="83" ref="M416:M479">IF(B416=0,AVERAGE(N429:N438),M415)</f>
        <v>1.9715391840735055</v>
      </c>
      <c r="N416" s="12">
        <f aca="true" t="shared" si="84" ref="N416:N479">(H416-I416)/D416</f>
        <v>2.4761650972264153</v>
      </c>
      <c r="O416" s="10">
        <f aca="true" t="shared" si="85" ref="O416:O479">IF(L416=0,0,K416/4.186/L416*3600)</f>
        <v>21.291137061249604</v>
      </c>
      <c r="P416">
        <f aca="true" t="shared" si="86" ref="P416:P479">IF(K416&lt;0,0,"")</f>
      </c>
      <c r="Q416">
        <f aca="true" t="shared" si="87" ref="Q416:Q479">IF(AND(K416&gt;0,K416&lt;$B$12/100*H416,L416&lt;$B$13),0,"")</f>
      </c>
      <c r="R416" t="str">
        <f aca="true" t="shared" si="88" ref="R416:R479">IF(AND(L416&lt;$B$15,K416&gt;0.2*H416),"OverFlow","OK")</f>
        <v>OK</v>
      </c>
      <c r="S416" s="10">
        <f aca="true" t="shared" si="89" ref="S416:S479">IF(O416&lt;0,0,IF(R416="OK",MIN(O416:Q416),0))</f>
        <v>21.291137061249604</v>
      </c>
      <c r="T416" s="10">
        <f aca="true" t="shared" si="90" ref="T416:T479">T415+S416*($B$18/60)</f>
        <v>2187.57715562434</v>
      </c>
    </row>
    <row r="417" spans="1:20" ht="12.75">
      <c r="A417">
        <v>139</v>
      </c>
      <c r="B417" s="19">
        <v>1515</v>
      </c>
      <c r="D417" s="8">
        <v>0.281</v>
      </c>
      <c r="E417" s="8">
        <v>0.181</v>
      </c>
      <c r="F417" s="8">
        <v>0.325</v>
      </c>
      <c r="G417" s="8">
        <v>6.059</v>
      </c>
      <c r="H417" s="12">
        <f t="shared" si="78"/>
        <v>0.8597536533957845</v>
      </c>
      <c r="I417" s="12">
        <f t="shared" si="79"/>
        <v>0.146772</v>
      </c>
      <c r="J417" s="12">
        <f t="shared" si="80"/>
        <v>0.5540025107246551</v>
      </c>
      <c r="K417" s="12">
        <f t="shared" si="81"/>
        <v>0.15897914267112934</v>
      </c>
      <c r="L417" s="12">
        <f t="shared" si="82"/>
        <v>6.325</v>
      </c>
      <c r="M417" s="10">
        <f t="shared" si="83"/>
        <v>1.9715391840735055</v>
      </c>
      <c r="N417" s="12">
        <f t="shared" si="84"/>
        <v>2.5373012576362433</v>
      </c>
      <c r="O417" s="10">
        <f t="shared" si="85"/>
        <v>21.616376576771646</v>
      </c>
      <c r="P417">
        <f t="shared" si="86"/>
      </c>
      <c r="Q417">
        <f t="shared" si="87"/>
      </c>
      <c r="R417" t="str">
        <f t="shared" si="88"/>
        <v>OK</v>
      </c>
      <c r="S417" s="10">
        <f t="shared" si="89"/>
        <v>21.616376576771646</v>
      </c>
      <c r="T417" s="10">
        <f t="shared" si="90"/>
        <v>2192.981249768533</v>
      </c>
    </row>
    <row r="418" spans="1:20" ht="12.75">
      <c r="A418">
        <v>139</v>
      </c>
      <c r="B418" s="19">
        <v>1530</v>
      </c>
      <c r="D418" s="8">
        <v>0.28</v>
      </c>
      <c r="E418" s="8">
        <v>0.203</v>
      </c>
      <c r="F418" s="8">
        <v>0.347</v>
      </c>
      <c r="G418" s="8">
        <v>6.068</v>
      </c>
      <c r="H418" s="12">
        <f t="shared" si="78"/>
        <v>0.8623096955503511</v>
      </c>
      <c r="I418" s="12">
        <f t="shared" si="79"/>
        <v>0.14677199999999996</v>
      </c>
      <c r="J418" s="12">
        <f t="shared" si="80"/>
        <v>0.5520309715405816</v>
      </c>
      <c r="K418" s="12">
        <f t="shared" si="81"/>
        <v>0.16350672400976962</v>
      </c>
      <c r="L418" s="12">
        <f t="shared" si="82"/>
        <v>6.875</v>
      </c>
      <c r="M418" s="10">
        <f t="shared" si="83"/>
        <v>1.9715391840735055</v>
      </c>
      <c r="N418" s="12">
        <f t="shared" si="84"/>
        <v>2.5554917698226824</v>
      </c>
      <c r="O418" s="10">
        <f t="shared" si="85"/>
        <v>20.45343200921411</v>
      </c>
      <c r="P418">
        <f t="shared" si="86"/>
      </c>
      <c r="Q418">
        <f t="shared" si="87"/>
      </c>
      <c r="R418" t="str">
        <f t="shared" si="88"/>
        <v>OK</v>
      </c>
      <c r="S418" s="10">
        <f t="shared" si="89"/>
        <v>20.45343200921411</v>
      </c>
      <c r="T418" s="10">
        <f t="shared" si="90"/>
        <v>2198.0946077708363</v>
      </c>
    </row>
    <row r="419" spans="1:20" ht="12.75">
      <c r="A419">
        <v>139</v>
      </c>
      <c r="B419" s="19">
        <v>1545</v>
      </c>
      <c r="D419" s="8">
        <v>0.264</v>
      </c>
      <c r="E419" s="8">
        <v>0.236</v>
      </c>
      <c r="F419" s="8">
        <v>0.377</v>
      </c>
      <c r="G419" s="8">
        <v>6.065</v>
      </c>
      <c r="H419" s="12">
        <f t="shared" si="78"/>
        <v>0.8614572599531617</v>
      </c>
      <c r="I419" s="12">
        <f t="shared" si="79"/>
        <v>0.14371425000000002</v>
      </c>
      <c r="J419" s="12">
        <f t="shared" si="80"/>
        <v>0.5204863445954054</v>
      </c>
      <c r="K419" s="12">
        <f t="shared" si="81"/>
        <v>0.1972566653577562</v>
      </c>
      <c r="L419" s="12">
        <f t="shared" si="82"/>
        <v>7.6625</v>
      </c>
      <c r="M419" s="10">
        <f t="shared" si="83"/>
        <v>1.9715391840735055</v>
      </c>
      <c r="N419" s="12">
        <f t="shared" si="84"/>
        <v>2.7187235225498547</v>
      </c>
      <c r="O419" s="10">
        <f t="shared" si="85"/>
        <v>22.139330130589027</v>
      </c>
      <c r="P419">
        <f t="shared" si="86"/>
      </c>
      <c r="Q419">
        <f t="shared" si="87"/>
      </c>
      <c r="R419" t="str">
        <f t="shared" si="88"/>
        <v>OK</v>
      </c>
      <c r="S419" s="10">
        <f t="shared" si="89"/>
        <v>22.139330130589027</v>
      </c>
      <c r="T419" s="10">
        <f t="shared" si="90"/>
        <v>2203.6294403034835</v>
      </c>
    </row>
    <row r="420" spans="1:20" ht="12.75">
      <c r="A420">
        <v>139</v>
      </c>
      <c r="B420" s="19">
        <v>1600</v>
      </c>
      <c r="D420" s="8">
        <v>0.253</v>
      </c>
      <c r="E420" s="8">
        <v>0.265</v>
      </c>
      <c r="F420" s="8">
        <v>0.401</v>
      </c>
      <c r="G420" s="8">
        <v>6.047</v>
      </c>
      <c r="H420" s="12">
        <f t="shared" si="78"/>
        <v>0.8563514988290396</v>
      </c>
      <c r="I420" s="12">
        <f t="shared" si="79"/>
        <v>0.13861800000000002</v>
      </c>
      <c r="J420" s="12">
        <f t="shared" si="80"/>
        <v>0.4987994135705969</v>
      </c>
      <c r="K420" s="12">
        <f t="shared" si="81"/>
        <v>0.2189340852584427</v>
      </c>
      <c r="L420" s="12">
        <f t="shared" si="82"/>
        <v>8.325000000000001</v>
      </c>
      <c r="M420" s="10">
        <f t="shared" si="83"/>
        <v>1.9715391840735055</v>
      </c>
      <c r="N420" s="12">
        <f t="shared" si="84"/>
        <v>2.836891299719524</v>
      </c>
      <c r="O420" s="10">
        <f t="shared" si="85"/>
        <v>22.61686551138985</v>
      </c>
      <c r="P420">
        <f t="shared" si="86"/>
      </c>
      <c r="Q420">
        <f t="shared" si="87"/>
      </c>
      <c r="R420" t="str">
        <f t="shared" si="88"/>
        <v>OK</v>
      </c>
      <c r="S420" s="10">
        <f t="shared" si="89"/>
        <v>22.61686551138985</v>
      </c>
      <c r="T420" s="10">
        <f t="shared" si="90"/>
        <v>2209.283656681331</v>
      </c>
    </row>
    <row r="421" spans="1:20" ht="12.75">
      <c r="A421">
        <v>139</v>
      </c>
      <c r="B421" s="19">
        <v>1615</v>
      </c>
      <c r="D421" s="8">
        <v>0.244</v>
      </c>
      <c r="E421" s="8">
        <v>0.289</v>
      </c>
      <c r="F421" s="8">
        <v>0.42</v>
      </c>
      <c r="G421" s="8">
        <v>6.038</v>
      </c>
      <c r="H421" s="12">
        <f t="shared" si="78"/>
        <v>0.8538043091334895</v>
      </c>
      <c r="I421" s="12">
        <f t="shared" si="79"/>
        <v>0.13352175</v>
      </c>
      <c r="J421" s="12">
        <f t="shared" si="80"/>
        <v>0.4810555609139353</v>
      </c>
      <c r="K421" s="12">
        <f t="shared" si="81"/>
        <v>0.23922699821955418</v>
      </c>
      <c r="L421" s="12">
        <f t="shared" si="82"/>
        <v>8.862499999999999</v>
      </c>
      <c r="M421" s="10">
        <f t="shared" si="83"/>
        <v>1.9715391840735055</v>
      </c>
      <c r="N421" s="12">
        <f t="shared" si="84"/>
        <v>2.95197770136676</v>
      </c>
      <c r="O421" s="10">
        <f t="shared" si="85"/>
        <v>23.21438696091263</v>
      </c>
      <c r="P421">
        <f t="shared" si="86"/>
      </c>
      <c r="Q421">
        <f t="shared" si="87"/>
      </c>
      <c r="R421" t="str">
        <f t="shared" si="88"/>
        <v>OK</v>
      </c>
      <c r="S421" s="10">
        <f t="shared" si="89"/>
        <v>23.21438696091263</v>
      </c>
      <c r="T421" s="10">
        <f t="shared" si="90"/>
        <v>2215.087253421559</v>
      </c>
    </row>
    <row r="422" spans="1:20" ht="12.75">
      <c r="A422">
        <v>139</v>
      </c>
      <c r="B422" s="19">
        <v>1630</v>
      </c>
      <c r="D422" s="8">
        <v>0.244</v>
      </c>
      <c r="E422" s="8">
        <v>0.3</v>
      </c>
      <c r="F422" s="8">
        <v>0.424</v>
      </c>
      <c r="G422" s="8">
        <v>6.002</v>
      </c>
      <c r="H422" s="12">
        <f t="shared" si="78"/>
        <v>0.8436534894613582</v>
      </c>
      <c r="I422" s="12">
        <f t="shared" si="79"/>
        <v>0.126387</v>
      </c>
      <c r="J422" s="12">
        <f t="shared" si="80"/>
        <v>0.4810555609139353</v>
      </c>
      <c r="K422" s="12">
        <f t="shared" si="81"/>
        <v>0.23621092854742287</v>
      </c>
      <c r="L422" s="12">
        <f t="shared" si="82"/>
        <v>9.049999999999999</v>
      </c>
      <c r="M422" s="10">
        <f t="shared" si="83"/>
        <v>1.9715391840735055</v>
      </c>
      <c r="N422" s="12">
        <f t="shared" si="84"/>
        <v>2.939616760087534</v>
      </c>
      <c r="O422" s="10">
        <f t="shared" si="85"/>
        <v>22.44681278480815</v>
      </c>
      <c r="P422">
        <f t="shared" si="86"/>
      </c>
      <c r="Q422">
        <f t="shared" si="87"/>
      </c>
      <c r="R422" t="str">
        <f t="shared" si="88"/>
        <v>OK</v>
      </c>
      <c r="S422" s="10">
        <f t="shared" si="89"/>
        <v>22.44681278480815</v>
      </c>
      <c r="T422" s="10">
        <f t="shared" si="90"/>
        <v>2220.6989566177613</v>
      </c>
    </row>
    <row r="423" spans="1:20" ht="12.75">
      <c r="A423">
        <v>139</v>
      </c>
      <c r="B423" s="19">
        <v>1645</v>
      </c>
      <c r="D423" s="8">
        <v>0.247</v>
      </c>
      <c r="E423" s="8">
        <v>0.299</v>
      </c>
      <c r="F423" s="8">
        <v>0.421</v>
      </c>
      <c r="G423" s="8">
        <v>5.996</v>
      </c>
      <c r="H423" s="12">
        <f t="shared" si="78"/>
        <v>0.8419675878220142</v>
      </c>
      <c r="I423" s="12">
        <f t="shared" si="79"/>
        <v>0.1243485</v>
      </c>
      <c r="J423" s="12">
        <f t="shared" si="80"/>
        <v>0.48697017846615587</v>
      </c>
      <c r="K423" s="12">
        <f t="shared" si="81"/>
        <v>0.23064890935585836</v>
      </c>
      <c r="L423" s="12">
        <f t="shared" si="82"/>
        <v>9</v>
      </c>
      <c r="M423" s="10">
        <f t="shared" si="83"/>
        <v>1.9715391840735055</v>
      </c>
      <c r="N423" s="12">
        <f t="shared" si="84"/>
        <v>2.9053404365263735</v>
      </c>
      <c r="O423" s="10">
        <f t="shared" si="85"/>
        <v>22.040029560999365</v>
      </c>
      <c r="P423">
        <f t="shared" si="86"/>
      </c>
      <c r="Q423">
        <f t="shared" si="87"/>
      </c>
      <c r="R423" t="str">
        <f t="shared" si="88"/>
        <v>OK</v>
      </c>
      <c r="S423" s="10">
        <f t="shared" si="89"/>
        <v>22.040029560999365</v>
      </c>
      <c r="T423" s="10">
        <f t="shared" si="90"/>
        <v>2226.208964008011</v>
      </c>
    </row>
    <row r="424" spans="1:20" ht="12.75">
      <c r="A424">
        <v>139</v>
      </c>
      <c r="B424" s="19">
        <v>1700</v>
      </c>
      <c r="D424" s="8">
        <v>0.255</v>
      </c>
      <c r="E424" s="8">
        <v>0.291</v>
      </c>
      <c r="F424" s="8">
        <v>0.412</v>
      </c>
      <c r="G424" s="8">
        <v>5.979</v>
      </c>
      <c r="H424" s="12">
        <f t="shared" si="78"/>
        <v>0.8372000234192036</v>
      </c>
      <c r="I424" s="12">
        <f t="shared" si="79"/>
        <v>0.12332924999999999</v>
      </c>
      <c r="J424" s="12">
        <f t="shared" si="80"/>
        <v>0.5027424919387439</v>
      </c>
      <c r="K424" s="12">
        <f t="shared" si="81"/>
        <v>0.2111282814804598</v>
      </c>
      <c r="L424" s="12">
        <f t="shared" si="82"/>
        <v>8.7875</v>
      </c>
      <c r="M424" s="10">
        <f t="shared" si="83"/>
        <v>1.9715391840735055</v>
      </c>
      <c r="N424" s="12">
        <f t="shared" si="84"/>
        <v>2.7994932290949164</v>
      </c>
      <c r="O424" s="10">
        <f t="shared" si="85"/>
        <v>20.662570645079356</v>
      </c>
      <c r="P424">
        <f t="shared" si="86"/>
      </c>
      <c r="Q424">
        <f t="shared" si="87"/>
      </c>
      <c r="R424" t="str">
        <f t="shared" si="88"/>
        <v>OK</v>
      </c>
      <c r="S424" s="10">
        <f t="shared" si="89"/>
        <v>20.662570645079356</v>
      </c>
      <c r="T424" s="10">
        <f t="shared" si="90"/>
        <v>2231.374606669281</v>
      </c>
    </row>
    <row r="425" spans="1:20" ht="12.75">
      <c r="A425">
        <v>139</v>
      </c>
      <c r="B425" s="19">
        <v>1715</v>
      </c>
      <c r="D425" s="8">
        <v>0.261</v>
      </c>
      <c r="E425" s="8">
        <v>0.277</v>
      </c>
      <c r="F425" s="8">
        <v>0.398</v>
      </c>
      <c r="G425" s="8">
        <v>5.984</v>
      </c>
      <c r="H425" s="12">
        <f t="shared" si="78"/>
        <v>0.8386008430913349</v>
      </c>
      <c r="I425" s="12">
        <f t="shared" si="79"/>
        <v>0.12332924999999999</v>
      </c>
      <c r="J425" s="12">
        <f t="shared" si="80"/>
        <v>0.514571727043185</v>
      </c>
      <c r="K425" s="12">
        <f t="shared" si="81"/>
        <v>0.20069986604814993</v>
      </c>
      <c r="L425" s="12">
        <f t="shared" si="82"/>
        <v>8.4375</v>
      </c>
      <c r="M425" s="10">
        <f t="shared" si="83"/>
        <v>1.9715391840735055</v>
      </c>
      <c r="N425" s="12">
        <f t="shared" si="84"/>
        <v>2.740504188089406</v>
      </c>
      <c r="O425" s="10">
        <f t="shared" si="85"/>
        <v>20.456746977355625</v>
      </c>
      <c r="P425">
        <f t="shared" si="86"/>
      </c>
      <c r="Q425">
        <f t="shared" si="87"/>
      </c>
      <c r="R425" t="str">
        <f t="shared" si="88"/>
        <v>OK</v>
      </c>
      <c r="S425" s="10">
        <f t="shared" si="89"/>
        <v>20.456746977355625</v>
      </c>
      <c r="T425" s="10">
        <f t="shared" si="90"/>
        <v>2236.48879341362</v>
      </c>
    </row>
    <row r="426" spans="1:20" ht="12.75">
      <c r="A426">
        <v>139</v>
      </c>
      <c r="B426" s="19">
        <v>1730</v>
      </c>
      <c r="D426" s="8">
        <v>0.267</v>
      </c>
      <c r="E426" s="8">
        <v>0.261</v>
      </c>
      <c r="F426" s="8">
        <v>0.383</v>
      </c>
      <c r="G426" s="8">
        <v>5.981</v>
      </c>
      <c r="H426" s="12">
        <f t="shared" si="78"/>
        <v>0.8377602107728336</v>
      </c>
      <c r="I426" s="12">
        <f t="shared" si="79"/>
        <v>0.1243485</v>
      </c>
      <c r="J426" s="12">
        <f t="shared" si="80"/>
        <v>0.526400962147626</v>
      </c>
      <c r="K426" s="12">
        <f t="shared" si="81"/>
        <v>0.1870107486252076</v>
      </c>
      <c r="L426" s="12">
        <f t="shared" si="82"/>
        <v>8.05</v>
      </c>
      <c r="M426" s="10">
        <f t="shared" si="83"/>
        <v>1.9715391840735055</v>
      </c>
      <c r="N426" s="12">
        <f t="shared" si="84"/>
        <v>2.671953972931961</v>
      </c>
      <c r="O426" s="10">
        <f t="shared" si="85"/>
        <v>19.979010040885985</v>
      </c>
      <c r="P426">
        <f t="shared" si="86"/>
      </c>
      <c r="Q426">
        <f t="shared" si="87"/>
      </c>
      <c r="R426" t="str">
        <f t="shared" si="88"/>
        <v>OK</v>
      </c>
      <c r="S426" s="10">
        <f t="shared" si="89"/>
        <v>19.979010040885985</v>
      </c>
      <c r="T426" s="10">
        <f t="shared" si="90"/>
        <v>2241.4835459238416</v>
      </c>
    </row>
    <row r="427" spans="1:20" ht="12.75">
      <c r="A427">
        <v>139</v>
      </c>
      <c r="B427" s="19">
        <v>1745</v>
      </c>
      <c r="D427" s="8">
        <v>0.274</v>
      </c>
      <c r="E427" s="8">
        <v>0.244</v>
      </c>
      <c r="F427" s="8">
        <v>0.367</v>
      </c>
      <c r="G427" s="8">
        <v>5.98</v>
      </c>
      <c r="H427" s="12">
        <f t="shared" si="78"/>
        <v>0.8374800936768151</v>
      </c>
      <c r="I427" s="12">
        <f t="shared" si="79"/>
        <v>0.12536775</v>
      </c>
      <c r="J427" s="12">
        <f t="shared" si="80"/>
        <v>0.5402017364361406</v>
      </c>
      <c r="K427" s="12">
        <f t="shared" si="81"/>
        <v>0.17191060724067453</v>
      </c>
      <c r="L427" s="12">
        <f t="shared" si="82"/>
        <v>7.637499999999999</v>
      </c>
      <c r="M427" s="10">
        <f t="shared" si="83"/>
        <v>1.9715391840735055</v>
      </c>
      <c r="N427" s="12">
        <f t="shared" si="84"/>
        <v>2.5989501594044344</v>
      </c>
      <c r="O427" s="10">
        <f t="shared" si="85"/>
        <v>19.357743364529053</v>
      </c>
      <c r="P427">
        <f t="shared" si="86"/>
      </c>
      <c r="Q427">
        <f t="shared" si="87"/>
      </c>
      <c r="R427" t="str">
        <f t="shared" si="88"/>
        <v>OK</v>
      </c>
      <c r="S427" s="10">
        <f t="shared" si="89"/>
        <v>19.357743364529053</v>
      </c>
      <c r="T427" s="10">
        <f t="shared" si="90"/>
        <v>2246.322981764974</v>
      </c>
    </row>
    <row r="428" spans="1:20" ht="12.75">
      <c r="A428">
        <v>139</v>
      </c>
      <c r="B428" s="19">
        <v>1800</v>
      </c>
      <c r="D428" s="8">
        <v>0.281</v>
      </c>
      <c r="E428" s="8">
        <v>0.227</v>
      </c>
      <c r="F428" s="8">
        <v>0.352</v>
      </c>
      <c r="G428" s="8">
        <v>5.991</v>
      </c>
      <c r="H428" s="12">
        <f t="shared" si="78"/>
        <v>0.8405639578454331</v>
      </c>
      <c r="I428" s="12">
        <f t="shared" si="79"/>
        <v>0.12740624999999997</v>
      </c>
      <c r="J428" s="12">
        <f t="shared" si="80"/>
        <v>0.5540025107246551</v>
      </c>
      <c r="K428" s="12">
        <f t="shared" si="81"/>
        <v>0.15915519712077808</v>
      </c>
      <c r="L428" s="12">
        <f t="shared" si="82"/>
        <v>7.237499999999999</v>
      </c>
      <c r="M428" s="10">
        <f t="shared" si="83"/>
        <v>1.9715391840735055</v>
      </c>
      <c r="N428" s="12">
        <f t="shared" si="84"/>
        <v>2.5379277859268083</v>
      </c>
      <c r="O428" s="10">
        <f t="shared" si="85"/>
        <v>18.911915766092623</v>
      </c>
      <c r="P428">
        <f t="shared" si="86"/>
      </c>
      <c r="Q428">
        <f t="shared" si="87"/>
      </c>
      <c r="R428" t="str">
        <f t="shared" si="88"/>
        <v>OK</v>
      </c>
      <c r="S428" s="10">
        <f t="shared" si="89"/>
        <v>18.911915766092623</v>
      </c>
      <c r="T428" s="10">
        <f t="shared" si="90"/>
        <v>2251.0509607064973</v>
      </c>
    </row>
    <row r="429" spans="1:20" ht="12.75">
      <c r="A429">
        <v>139</v>
      </c>
      <c r="B429" s="19">
        <v>1815</v>
      </c>
      <c r="D429" s="8">
        <v>0.286</v>
      </c>
      <c r="E429" s="8">
        <v>0.212</v>
      </c>
      <c r="F429" s="8">
        <v>0.339</v>
      </c>
      <c r="G429" s="8">
        <v>5.974</v>
      </c>
      <c r="H429" s="12">
        <f t="shared" si="78"/>
        <v>0.8358003747072599</v>
      </c>
      <c r="I429" s="12">
        <f t="shared" si="79"/>
        <v>0.12944475000000003</v>
      </c>
      <c r="J429" s="12">
        <f t="shared" si="80"/>
        <v>0.5638602066450226</v>
      </c>
      <c r="K429" s="12">
        <f t="shared" si="81"/>
        <v>0.1424954180622373</v>
      </c>
      <c r="L429" s="12">
        <f t="shared" si="82"/>
        <v>6.8875</v>
      </c>
      <c r="M429" s="10">
        <f t="shared" si="83"/>
        <v>1.9715391840735055</v>
      </c>
      <c r="N429" s="12">
        <f t="shared" si="84"/>
        <v>2.469774911563846</v>
      </c>
      <c r="O429" s="10">
        <f t="shared" si="85"/>
        <v>17.792729026720455</v>
      </c>
      <c r="P429">
        <f t="shared" si="86"/>
      </c>
      <c r="Q429">
        <f t="shared" si="87"/>
      </c>
      <c r="R429" t="str">
        <f t="shared" si="88"/>
        <v>OK</v>
      </c>
      <c r="S429" s="10">
        <f t="shared" si="89"/>
        <v>17.792729026720455</v>
      </c>
      <c r="T429" s="10">
        <f t="shared" si="90"/>
        <v>2255.4991429631773</v>
      </c>
    </row>
    <row r="430" spans="1:20" ht="12.75">
      <c r="A430">
        <v>139</v>
      </c>
      <c r="B430" s="19">
        <v>1830</v>
      </c>
      <c r="D430" s="8">
        <v>0.288</v>
      </c>
      <c r="E430" s="8">
        <v>0.199</v>
      </c>
      <c r="F430" s="8">
        <v>0.326</v>
      </c>
      <c r="G430" s="8">
        <v>5.975</v>
      </c>
      <c r="H430" s="12">
        <f t="shared" si="78"/>
        <v>0.8360802107728336</v>
      </c>
      <c r="I430" s="12">
        <f t="shared" si="79"/>
        <v>0.12944475</v>
      </c>
      <c r="J430" s="12">
        <f t="shared" si="80"/>
        <v>0.5678032850131696</v>
      </c>
      <c r="K430" s="12">
        <f t="shared" si="81"/>
        <v>0.138832175759664</v>
      </c>
      <c r="L430" s="12">
        <f t="shared" si="82"/>
        <v>6.5625</v>
      </c>
      <c r="M430" s="10">
        <f t="shared" si="83"/>
        <v>1.9715391840735055</v>
      </c>
      <c r="N430" s="12">
        <f t="shared" si="84"/>
        <v>2.4535953499056724</v>
      </c>
      <c r="O430" s="10">
        <f t="shared" si="85"/>
        <v>18.19382823415159</v>
      </c>
      <c r="P430">
        <f t="shared" si="86"/>
      </c>
      <c r="Q430">
        <f t="shared" si="87"/>
      </c>
      <c r="R430" t="str">
        <f t="shared" si="88"/>
        <v>OK</v>
      </c>
      <c r="S430" s="10">
        <f t="shared" si="89"/>
        <v>18.19382823415159</v>
      </c>
      <c r="T430" s="10">
        <f t="shared" si="90"/>
        <v>2260.047600021715</v>
      </c>
    </row>
    <row r="431" spans="1:20" ht="12.75">
      <c r="A431">
        <v>139</v>
      </c>
      <c r="B431" s="19">
        <v>1845</v>
      </c>
      <c r="D431" s="8">
        <v>0.292</v>
      </c>
      <c r="E431" s="8">
        <v>0.187</v>
      </c>
      <c r="F431" s="8">
        <v>0.315</v>
      </c>
      <c r="G431" s="8">
        <v>5.974</v>
      </c>
      <c r="H431" s="12">
        <f t="shared" si="78"/>
        <v>0.8358003747072599</v>
      </c>
      <c r="I431" s="12">
        <f t="shared" si="79"/>
        <v>0.130464</v>
      </c>
      <c r="J431" s="12">
        <f t="shared" si="80"/>
        <v>0.5756894417494636</v>
      </c>
      <c r="K431" s="12">
        <f t="shared" si="81"/>
        <v>0.12964693295779628</v>
      </c>
      <c r="L431" s="12">
        <f t="shared" si="82"/>
        <v>6.2749999999999995</v>
      </c>
      <c r="M431" s="10">
        <f t="shared" si="83"/>
        <v>1.9715391840735055</v>
      </c>
      <c r="N431" s="12">
        <f t="shared" si="84"/>
        <v>2.4155355298193832</v>
      </c>
      <c r="O431" s="10">
        <f t="shared" si="85"/>
        <v>17.76854202485106</v>
      </c>
      <c r="P431">
        <f t="shared" si="86"/>
      </c>
      <c r="Q431">
        <f t="shared" si="87"/>
      </c>
      <c r="R431" t="str">
        <f t="shared" si="88"/>
        <v>OK</v>
      </c>
      <c r="S431" s="10">
        <f t="shared" si="89"/>
        <v>17.76854202485106</v>
      </c>
      <c r="T431" s="10">
        <f t="shared" si="90"/>
        <v>2264.4897355279277</v>
      </c>
    </row>
    <row r="432" spans="1:20" ht="12.75">
      <c r="A432">
        <v>139</v>
      </c>
      <c r="B432" s="19">
        <v>1900</v>
      </c>
      <c r="D432" s="8">
        <v>0.296</v>
      </c>
      <c r="E432" s="8">
        <v>0.174</v>
      </c>
      <c r="F432" s="8">
        <v>0.303</v>
      </c>
      <c r="G432" s="8">
        <v>5.967</v>
      </c>
      <c r="H432" s="12">
        <f t="shared" si="78"/>
        <v>0.8338428337236532</v>
      </c>
      <c r="I432" s="12">
        <f t="shared" si="79"/>
        <v>0.13148325</v>
      </c>
      <c r="J432" s="12">
        <f t="shared" si="80"/>
        <v>0.5835755984857576</v>
      </c>
      <c r="K432" s="12">
        <f t="shared" si="81"/>
        <v>0.11878398523789557</v>
      </c>
      <c r="L432" s="12">
        <f t="shared" si="82"/>
        <v>5.9624999999999995</v>
      </c>
      <c r="M432" s="10">
        <f t="shared" si="83"/>
        <v>1.9715391840735055</v>
      </c>
      <c r="N432" s="12">
        <f t="shared" si="84"/>
        <v>2.372836431498828</v>
      </c>
      <c r="O432" s="10">
        <f t="shared" si="85"/>
        <v>17.132974819986924</v>
      </c>
      <c r="P432">
        <f t="shared" si="86"/>
      </c>
      <c r="Q432">
        <f t="shared" si="87"/>
      </c>
      <c r="R432" t="str">
        <f t="shared" si="88"/>
        <v>OK</v>
      </c>
      <c r="S432" s="10">
        <f t="shared" si="89"/>
        <v>17.132974819986924</v>
      </c>
      <c r="T432" s="10">
        <f t="shared" si="90"/>
        <v>2268.7729792329246</v>
      </c>
    </row>
    <row r="433" spans="1:20" ht="12.75">
      <c r="A433">
        <v>139</v>
      </c>
      <c r="B433" s="19">
        <v>1915</v>
      </c>
      <c r="D433" s="8">
        <v>0.299</v>
      </c>
      <c r="E433" s="8">
        <v>0.162</v>
      </c>
      <c r="F433" s="8">
        <v>0.291</v>
      </c>
      <c r="G433" s="8">
        <v>5.97</v>
      </c>
      <c r="H433" s="12">
        <f t="shared" si="78"/>
        <v>0.8346814988290396</v>
      </c>
      <c r="I433" s="12">
        <f t="shared" si="79"/>
        <v>0.13148324999999997</v>
      </c>
      <c r="J433" s="12">
        <f t="shared" si="80"/>
        <v>0.5894902160379781</v>
      </c>
      <c r="K433" s="12">
        <f t="shared" si="81"/>
        <v>0.11370803279106156</v>
      </c>
      <c r="L433" s="12">
        <f t="shared" si="82"/>
        <v>5.6625</v>
      </c>
      <c r="M433" s="10">
        <f t="shared" si="83"/>
        <v>1.9715391840735055</v>
      </c>
      <c r="N433" s="12">
        <f t="shared" si="84"/>
        <v>2.351833608123879</v>
      </c>
      <c r="O433" s="10">
        <f t="shared" si="85"/>
        <v>17.26975624826671</v>
      </c>
      <c r="P433">
        <f t="shared" si="86"/>
      </c>
      <c r="Q433">
        <f t="shared" si="87"/>
      </c>
      <c r="R433" t="str">
        <f t="shared" si="88"/>
        <v>OK</v>
      </c>
      <c r="S433" s="10">
        <f t="shared" si="89"/>
        <v>17.26975624826671</v>
      </c>
      <c r="T433" s="10">
        <f t="shared" si="90"/>
        <v>2273.090418294991</v>
      </c>
    </row>
    <row r="434" spans="1:20" ht="12.75">
      <c r="A434">
        <v>139</v>
      </c>
      <c r="B434" s="19">
        <v>1930</v>
      </c>
      <c r="D434" s="8">
        <v>0.301</v>
      </c>
      <c r="E434" s="8">
        <v>0.151</v>
      </c>
      <c r="F434" s="8">
        <v>0.281</v>
      </c>
      <c r="G434" s="8">
        <v>6.001</v>
      </c>
      <c r="H434" s="12">
        <f t="shared" si="78"/>
        <v>0.8433723887587823</v>
      </c>
      <c r="I434" s="12">
        <f t="shared" si="79"/>
        <v>0.13250250000000002</v>
      </c>
      <c r="J434" s="12">
        <f t="shared" si="80"/>
        <v>0.5934332944061251</v>
      </c>
      <c r="K434" s="12">
        <f t="shared" si="81"/>
        <v>0.11743659435265719</v>
      </c>
      <c r="L434" s="12">
        <f t="shared" si="82"/>
        <v>5.4</v>
      </c>
      <c r="M434" s="10">
        <f t="shared" si="83"/>
        <v>1.9715391840735055</v>
      </c>
      <c r="N434" s="12">
        <f t="shared" si="84"/>
        <v>2.3616939825873167</v>
      </c>
      <c r="O434" s="10">
        <f t="shared" si="85"/>
        <v>18.70307283845472</v>
      </c>
      <c r="P434">
        <f t="shared" si="86"/>
      </c>
      <c r="Q434">
        <f t="shared" si="87"/>
      </c>
      <c r="R434" t="str">
        <f t="shared" si="88"/>
        <v>OK</v>
      </c>
      <c r="S434" s="10">
        <f t="shared" si="89"/>
        <v>18.70307283845472</v>
      </c>
      <c r="T434" s="10">
        <f t="shared" si="90"/>
        <v>2277.766186504605</v>
      </c>
    </row>
    <row r="435" spans="1:20" ht="12.75">
      <c r="A435">
        <v>139</v>
      </c>
      <c r="B435" s="19">
        <v>1945</v>
      </c>
      <c r="D435" s="8">
        <v>0.304</v>
      </c>
      <c r="E435" s="8">
        <v>0.141</v>
      </c>
      <c r="F435" s="8">
        <v>0.271</v>
      </c>
      <c r="G435" s="8">
        <v>5.999</v>
      </c>
      <c r="H435" s="12">
        <f t="shared" si="78"/>
        <v>0.8428103278688523</v>
      </c>
      <c r="I435" s="12">
        <f t="shared" si="79"/>
        <v>0.13250250000000002</v>
      </c>
      <c r="J435" s="12">
        <f t="shared" si="80"/>
        <v>0.5993479119583457</v>
      </c>
      <c r="K435" s="12">
        <f t="shared" si="81"/>
        <v>0.11095991591050669</v>
      </c>
      <c r="L435" s="12">
        <f t="shared" si="82"/>
        <v>5.15</v>
      </c>
      <c r="M435" s="10">
        <f t="shared" si="83"/>
        <v>1.9715391840735055</v>
      </c>
      <c r="N435" s="12">
        <f t="shared" si="84"/>
        <v>2.3365389074633303</v>
      </c>
      <c r="O435" s="10">
        <f t="shared" si="85"/>
        <v>18.529434558923832</v>
      </c>
      <c r="P435">
        <f t="shared" si="86"/>
      </c>
      <c r="Q435">
        <f t="shared" si="87"/>
      </c>
      <c r="R435" t="str">
        <f t="shared" si="88"/>
        <v>OK</v>
      </c>
      <c r="S435" s="10">
        <f t="shared" si="89"/>
        <v>18.529434558923832</v>
      </c>
      <c r="T435" s="10">
        <f t="shared" si="90"/>
        <v>2282.398545144336</v>
      </c>
    </row>
    <row r="436" spans="1:20" ht="12.75">
      <c r="A436">
        <v>139</v>
      </c>
      <c r="B436" s="19">
        <v>2000</v>
      </c>
      <c r="D436" s="8">
        <v>0.307</v>
      </c>
      <c r="E436" s="8">
        <v>0.131</v>
      </c>
      <c r="F436" s="8">
        <v>0.261</v>
      </c>
      <c r="G436" s="8">
        <v>5.995</v>
      </c>
      <c r="H436" s="12">
        <f t="shared" si="78"/>
        <v>0.8416867681498829</v>
      </c>
      <c r="I436" s="12">
        <f t="shared" si="79"/>
        <v>0.1325025</v>
      </c>
      <c r="J436" s="12">
        <f t="shared" si="80"/>
        <v>0.6052625295105661</v>
      </c>
      <c r="K436" s="12">
        <f t="shared" si="81"/>
        <v>0.10392173863931675</v>
      </c>
      <c r="L436" s="12">
        <f t="shared" si="82"/>
        <v>4.9</v>
      </c>
      <c r="M436" s="10">
        <f t="shared" si="83"/>
        <v>1.9715391840735055</v>
      </c>
      <c r="N436" s="12">
        <f t="shared" si="84"/>
        <v>2.3100464760582504</v>
      </c>
      <c r="O436" s="10">
        <f t="shared" si="85"/>
        <v>18.239528218529223</v>
      </c>
      <c r="P436">
        <f t="shared" si="86"/>
      </c>
      <c r="Q436">
        <f t="shared" si="87"/>
      </c>
      <c r="R436" t="str">
        <f t="shared" si="88"/>
        <v>OK</v>
      </c>
      <c r="S436" s="10">
        <f t="shared" si="89"/>
        <v>18.239528218529223</v>
      </c>
      <c r="T436" s="10">
        <f t="shared" si="90"/>
        <v>2286.9584271989684</v>
      </c>
    </row>
    <row r="437" spans="1:20" ht="12.75">
      <c r="A437">
        <v>139</v>
      </c>
      <c r="B437" s="19">
        <v>2015</v>
      </c>
      <c r="D437" s="8">
        <v>0.31</v>
      </c>
      <c r="E437" s="8">
        <v>0.12</v>
      </c>
      <c r="F437" s="8">
        <v>0.251</v>
      </c>
      <c r="G437" s="8">
        <v>6.004</v>
      </c>
      <c r="H437" s="12">
        <f t="shared" si="78"/>
        <v>0.8442158313817328</v>
      </c>
      <c r="I437" s="12">
        <f t="shared" si="79"/>
        <v>0.13352175</v>
      </c>
      <c r="J437" s="12">
        <f t="shared" si="80"/>
        <v>0.6111771470627867</v>
      </c>
      <c r="K437" s="12">
        <f t="shared" si="81"/>
        <v>0.09951693431894615</v>
      </c>
      <c r="L437" s="12">
        <f t="shared" si="82"/>
        <v>4.6375</v>
      </c>
      <c r="M437" s="10">
        <f t="shared" si="83"/>
        <v>1.9715391840735055</v>
      </c>
      <c r="N437" s="12">
        <f t="shared" si="84"/>
        <v>2.2925615528442993</v>
      </c>
      <c r="O437" s="10">
        <f t="shared" si="85"/>
        <v>18.45509745864246</v>
      </c>
      <c r="P437">
        <f t="shared" si="86"/>
      </c>
      <c r="Q437">
        <f t="shared" si="87"/>
      </c>
      <c r="R437" t="str">
        <f t="shared" si="88"/>
        <v>OK</v>
      </c>
      <c r="S437" s="10">
        <f t="shared" si="89"/>
        <v>18.45509745864246</v>
      </c>
      <c r="T437" s="10">
        <f t="shared" si="90"/>
        <v>2291.572201563629</v>
      </c>
    </row>
    <row r="438" spans="1:20" ht="12.75">
      <c r="A438">
        <v>139</v>
      </c>
      <c r="B438" s="19">
        <v>2030</v>
      </c>
      <c r="D438" s="8">
        <v>0.314</v>
      </c>
      <c r="E438" s="8">
        <v>0.11</v>
      </c>
      <c r="F438" s="8">
        <v>0.242</v>
      </c>
      <c r="G438" s="8">
        <v>6.002</v>
      </c>
      <c r="H438" s="12">
        <f t="shared" si="78"/>
        <v>0.8436534894613582</v>
      </c>
      <c r="I438" s="12">
        <f t="shared" si="79"/>
        <v>0.13454099999999997</v>
      </c>
      <c r="J438" s="12">
        <f t="shared" si="80"/>
        <v>0.6190633037990807</v>
      </c>
      <c r="K438" s="12">
        <f t="shared" si="81"/>
        <v>0.0900491856622776</v>
      </c>
      <c r="L438" s="12">
        <f t="shared" si="82"/>
        <v>4.3999999999999995</v>
      </c>
      <c r="M438" s="10">
        <f t="shared" si="83"/>
        <v>1.9715391840735055</v>
      </c>
      <c r="N438" s="12">
        <f t="shared" si="84"/>
        <v>2.2583200301317143</v>
      </c>
      <c r="O438" s="10">
        <f t="shared" si="85"/>
        <v>17.60071821570817</v>
      </c>
      <c r="P438">
        <f t="shared" si="86"/>
      </c>
      <c r="Q438">
        <f t="shared" si="87"/>
      </c>
      <c r="R438" t="str">
        <f t="shared" si="88"/>
        <v>OK</v>
      </c>
      <c r="S438" s="10">
        <f t="shared" si="89"/>
        <v>17.60071821570817</v>
      </c>
      <c r="T438" s="10">
        <f t="shared" si="90"/>
        <v>2295.972381117556</v>
      </c>
    </row>
    <row r="439" spans="1:20" ht="12.75">
      <c r="A439">
        <v>139</v>
      </c>
      <c r="B439" s="19">
        <v>2045</v>
      </c>
      <c r="D439" s="8">
        <v>0.316</v>
      </c>
      <c r="E439" s="8">
        <v>0.101</v>
      </c>
      <c r="F439" s="8">
        <v>0.233</v>
      </c>
      <c r="G439" s="8">
        <v>5.989</v>
      </c>
      <c r="H439" s="12">
        <f t="shared" si="78"/>
        <v>0.8400028337236533</v>
      </c>
      <c r="I439" s="12">
        <f t="shared" si="79"/>
        <v>0.13454099999999997</v>
      </c>
      <c r="J439" s="12">
        <f t="shared" si="80"/>
        <v>0.6230063821672277</v>
      </c>
      <c r="K439" s="12">
        <f t="shared" si="81"/>
        <v>0.08245545155642564</v>
      </c>
      <c r="L439" s="12">
        <f t="shared" si="82"/>
        <v>4.175</v>
      </c>
      <c r="M439" s="10">
        <f t="shared" si="83"/>
        <v>1.9715391840735055</v>
      </c>
      <c r="N439" s="12">
        <f t="shared" si="84"/>
        <v>2.2324741573533333</v>
      </c>
      <c r="O439" s="10">
        <f t="shared" si="85"/>
        <v>16.985024252677576</v>
      </c>
      <c r="P439">
        <f t="shared" si="86"/>
      </c>
      <c r="Q439">
        <f t="shared" si="87"/>
      </c>
      <c r="R439" t="str">
        <f t="shared" si="88"/>
        <v>OK</v>
      </c>
      <c r="S439" s="10">
        <f t="shared" si="89"/>
        <v>16.985024252677576</v>
      </c>
      <c r="T439" s="10">
        <f t="shared" si="90"/>
        <v>2300.218637180725</v>
      </c>
    </row>
    <row r="440" spans="1:20" ht="12.75">
      <c r="A440">
        <v>139</v>
      </c>
      <c r="B440" s="19">
        <v>2100</v>
      </c>
      <c r="D440" s="8">
        <v>0.318</v>
      </c>
      <c r="E440" s="8">
        <v>0.093</v>
      </c>
      <c r="F440" s="8">
        <v>0.225</v>
      </c>
      <c r="G440" s="8">
        <v>5.979</v>
      </c>
      <c r="H440" s="12">
        <f t="shared" si="78"/>
        <v>0.8372000234192036</v>
      </c>
      <c r="I440" s="12">
        <f t="shared" si="79"/>
        <v>0.13454099999999997</v>
      </c>
      <c r="J440" s="12">
        <f t="shared" si="80"/>
        <v>0.6269494605353747</v>
      </c>
      <c r="K440" s="12">
        <f t="shared" si="81"/>
        <v>0.07570956288382891</v>
      </c>
      <c r="L440" s="12">
        <f t="shared" si="82"/>
        <v>3.975</v>
      </c>
      <c r="M440" s="10">
        <f t="shared" si="83"/>
        <v>1.9715391840735055</v>
      </c>
      <c r="N440" s="12">
        <f t="shared" si="84"/>
        <v>2.20961957050064</v>
      </c>
      <c r="O440" s="10">
        <f t="shared" si="85"/>
        <v>16.380112587437853</v>
      </c>
      <c r="P440">
        <f t="shared" si="86"/>
      </c>
      <c r="Q440">
        <f t="shared" si="87"/>
      </c>
      <c r="R440" t="str">
        <f t="shared" si="88"/>
        <v>OK</v>
      </c>
      <c r="S440" s="10">
        <f t="shared" si="89"/>
        <v>16.380112587437853</v>
      </c>
      <c r="T440" s="10">
        <f t="shared" si="90"/>
        <v>2304.3136653275847</v>
      </c>
    </row>
    <row r="441" spans="1:20" ht="12.75">
      <c r="A441">
        <v>139</v>
      </c>
      <c r="B441" s="19">
        <v>2115</v>
      </c>
      <c r="D441" s="8">
        <v>0.322</v>
      </c>
      <c r="E441" s="8">
        <v>0.084</v>
      </c>
      <c r="F441" s="8">
        <v>0.217</v>
      </c>
      <c r="G441" s="8">
        <v>5.999</v>
      </c>
      <c r="H441" s="12">
        <f t="shared" si="78"/>
        <v>0.8428103278688523</v>
      </c>
      <c r="I441" s="12">
        <f t="shared" si="79"/>
        <v>0.13556025</v>
      </c>
      <c r="J441" s="12">
        <f t="shared" si="80"/>
        <v>0.6348356172716688</v>
      </c>
      <c r="K441" s="12">
        <f t="shared" si="81"/>
        <v>0.0724144605971836</v>
      </c>
      <c r="L441" s="12">
        <f t="shared" si="82"/>
        <v>3.7624999999999997</v>
      </c>
      <c r="M441" s="10">
        <f t="shared" si="83"/>
        <v>1.9715391840735055</v>
      </c>
      <c r="N441" s="12">
        <f t="shared" si="84"/>
        <v>2.1964288132573055</v>
      </c>
      <c r="O441" s="10">
        <f t="shared" si="85"/>
        <v>16.552060619712343</v>
      </c>
      <c r="P441">
        <f t="shared" si="86"/>
      </c>
      <c r="Q441">
        <f t="shared" si="87"/>
      </c>
      <c r="R441" t="str">
        <f t="shared" si="88"/>
        <v>OK</v>
      </c>
      <c r="S441" s="10">
        <f t="shared" si="89"/>
        <v>16.552060619712343</v>
      </c>
      <c r="T441" s="10">
        <f t="shared" si="90"/>
        <v>2308.4516804825125</v>
      </c>
    </row>
    <row r="442" spans="1:20" ht="12.75">
      <c r="A442">
        <v>139</v>
      </c>
      <c r="B442" s="19">
        <v>2130</v>
      </c>
      <c r="D442" s="8">
        <v>0.328</v>
      </c>
      <c r="E442" s="8">
        <v>0.073</v>
      </c>
      <c r="F442" s="8">
        <v>0.217</v>
      </c>
      <c r="G442" s="8">
        <v>5.991</v>
      </c>
      <c r="H442" s="12">
        <f t="shared" si="78"/>
        <v>0.8405639578454331</v>
      </c>
      <c r="I442" s="12">
        <f t="shared" si="79"/>
        <v>0.146772</v>
      </c>
      <c r="J442" s="12">
        <f t="shared" si="80"/>
        <v>0.6466648523761098</v>
      </c>
      <c r="K442" s="12">
        <f t="shared" si="81"/>
        <v>0.047127105469323305</v>
      </c>
      <c r="L442" s="12">
        <f t="shared" si="82"/>
        <v>3.6249999999999996</v>
      </c>
      <c r="M442" s="10">
        <f t="shared" si="83"/>
        <v>1.9715391840735055</v>
      </c>
      <c r="N442" s="12">
        <f t="shared" si="84"/>
        <v>2.1152193836751008</v>
      </c>
      <c r="O442" s="10">
        <f t="shared" si="85"/>
        <v>11.180623733598955</v>
      </c>
      <c r="P442">
        <f t="shared" si="86"/>
      </c>
      <c r="Q442">
        <f t="shared" si="87"/>
      </c>
      <c r="R442" t="str">
        <f t="shared" si="88"/>
        <v>OK</v>
      </c>
      <c r="S442" s="10">
        <f t="shared" si="89"/>
        <v>11.180623733598955</v>
      </c>
      <c r="T442" s="10">
        <f t="shared" si="90"/>
        <v>2311.246836415912</v>
      </c>
    </row>
    <row r="443" spans="1:20" ht="12.75">
      <c r="A443">
        <v>139</v>
      </c>
      <c r="B443" s="19">
        <v>2145</v>
      </c>
      <c r="D443" s="8">
        <v>0.333</v>
      </c>
      <c r="E443" s="8">
        <v>0.064</v>
      </c>
      <c r="F443" s="8">
        <v>0.217</v>
      </c>
      <c r="G443" s="8">
        <v>5.991</v>
      </c>
      <c r="H443" s="12">
        <f t="shared" si="78"/>
        <v>0.8405639578454331</v>
      </c>
      <c r="I443" s="12">
        <f t="shared" si="79"/>
        <v>0.15594525</v>
      </c>
      <c r="J443" s="12">
        <f t="shared" si="80"/>
        <v>0.6565225482964774</v>
      </c>
      <c r="K443" s="12">
        <f t="shared" si="81"/>
        <v>0.028096159548955724</v>
      </c>
      <c r="L443" s="12">
        <f t="shared" si="82"/>
        <v>3.5125</v>
      </c>
      <c r="M443" s="10">
        <f t="shared" si="83"/>
        <v>1.9715391840735055</v>
      </c>
      <c r="N443" s="12">
        <f t="shared" si="84"/>
        <v>2.055912035571871</v>
      </c>
      <c r="O443" s="10">
        <f t="shared" si="85"/>
        <v>6.879136139358995</v>
      </c>
      <c r="P443">
        <f t="shared" si="86"/>
      </c>
      <c r="Q443">
        <f t="shared" si="87"/>
      </c>
      <c r="R443" t="str">
        <f t="shared" si="88"/>
        <v>OK</v>
      </c>
      <c r="S443" s="10">
        <f t="shared" si="89"/>
        <v>6.879136139358995</v>
      </c>
      <c r="T443" s="10">
        <f t="shared" si="90"/>
        <v>2312.966620450752</v>
      </c>
    </row>
    <row r="444" spans="1:20" ht="12.75">
      <c r="A444">
        <v>139</v>
      </c>
      <c r="B444" s="19">
        <v>2200</v>
      </c>
      <c r="D444" s="8">
        <v>0.334</v>
      </c>
      <c r="E444" s="8">
        <v>0.057</v>
      </c>
      <c r="F444" s="8">
        <v>0.21</v>
      </c>
      <c r="G444" s="8">
        <v>5.988</v>
      </c>
      <c r="H444" s="12">
        <f t="shared" si="78"/>
        <v>0.8397223419203749</v>
      </c>
      <c r="I444" s="12">
        <f t="shared" si="79"/>
        <v>0.15594525</v>
      </c>
      <c r="J444" s="12">
        <f t="shared" si="80"/>
        <v>0.6584940874805508</v>
      </c>
      <c r="K444" s="12">
        <f t="shared" si="81"/>
        <v>0.02528300443982401</v>
      </c>
      <c r="L444" s="12">
        <f t="shared" si="82"/>
        <v>3.3375</v>
      </c>
      <c r="M444" s="10">
        <f t="shared" si="83"/>
        <v>1.9715391840735055</v>
      </c>
      <c r="N444" s="12">
        <f t="shared" si="84"/>
        <v>2.0472368021568106</v>
      </c>
      <c r="O444" s="10">
        <f t="shared" si="85"/>
        <v>6.514943944295605</v>
      </c>
      <c r="P444">
        <f t="shared" si="86"/>
      </c>
      <c r="Q444">
        <f t="shared" si="87"/>
      </c>
      <c r="R444" t="str">
        <f t="shared" si="88"/>
        <v>OK</v>
      </c>
      <c r="S444" s="10">
        <f t="shared" si="89"/>
        <v>6.514943944295605</v>
      </c>
      <c r="T444" s="10">
        <f t="shared" si="90"/>
        <v>2314.595356436826</v>
      </c>
    </row>
    <row r="445" spans="1:20" ht="12.75">
      <c r="A445">
        <v>139</v>
      </c>
      <c r="B445" s="19">
        <v>2215</v>
      </c>
      <c r="D445" s="8">
        <v>0.336</v>
      </c>
      <c r="E445" s="8">
        <v>0.05</v>
      </c>
      <c r="F445" s="8">
        <v>0.203</v>
      </c>
      <c r="G445" s="8">
        <v>5.991</v>
      </c>
      <c r="H445" s="12">
        <f t="shared" si="78"/>
        <v>0.8405639578454331</v>
      </c>
      <c r="I445" s="12">
        <f t="shared" si="79"/>
        <v>0.15594525000000004</v>
      </c>
      <c r="J445" s="12">
        <f t="shared" si="80"/>
        <v>0.6624371658486978</v>
      </c>
      <c r="K445" s="12">
        <f t="shared" si="81"/>
        <v>0.022181541996735277</v>
      </c>
      <c r="L445" s="12">
        <f t="shared" si="82"/>
        <v>3.1625</v>
      </c>
      <c r="M445" s="10">
        <f t="shared" si="83"/>
        <v>1.9715391840735055</v>
      </c>
      <c r="N445" s="12">
        <f t="shared" si="84"/>
        <v>2.037555678111408</v>
      </c>
      <c r="O445" s="10">
        <f t="shared" si="85"/>
        <v>6.032043660554719</v>
      </c>
      <c r="P445">
        <f t="shared" si="86"/>
      </c>
      <c r="Q445">
        <f t="shared" si="87"/>
      </c>
      <c r="R445" t="str">
        <f t="shared" si="88"/>
        <v>OK</v>
      </c>
      <c r="S445" s="10">
        <f t="shared" si="89"/>
        <v>6.032043660554719</v>
      </c>
      <c r="T445" s="10">
        <f t="shared" si="90"/>
        <v>2316.1033673519646</v>
      </c>
    </row>
    <row r="446" spans="1:20" ht="12.75">
      <c r="A446">
        <v>139</v>
      </c>
      <c r="B446" s="19">
        <v>2230</v>
      </c>
      <c r="D446" s="8">
        <v>0.337</v>
      </c>
      <c r="E446" s="8">
        <v>0.044</v>
      </c>
      <c r="F446" s="8">
        <v>0.198</v>
      </c>
      <c r="G446" s="8">
        <v>5.986</v>
      </c>
      <c r="H446" s="12">
        <f t="shared" si="78"/>
        <v>0.8391614988290397</v>
      </c>
      <c r="I446" s="12">
        <f t="shared" si="79"/>
        <v>0.15696450000000003</v>
      </c>
      <c r="J446" s="12">
        <f t="shared" si="80"/>
        <v>0.6644087050327714</v>
      </c>
      <c r="K446" s="12">
        <f t="shared" si="81"/>
        <v>0.01778829379626823</v>
      </c>
      <c r="L446" s="12">
        <f t="shared" si="82"/>
        <v>3.025</v>
      </c>
      <c r="M446" s="10">
        <f t="shared" si="83"/>
        <v>1.9715391840735055</v>
      </c>
      <c r="N446" s="12">
        <f t="shared" si="84"/>
        <v>2.0243234386618383</v>
      </c>
      <c r="O446" s="10">
        <f t="shared" si="85"/>
        <v>5.057224014449236</v>
      </c>
      <c r="P446">
        <f t="shared" si="86"/>
      </c>
      <c r="Q446">
        <f t="shared" si="87"/>
      </c>
      <c r="R446" t="str">
        <f t="shared" si="88"/>
        <v>OK</v>
      </c>
      <c r="S446" s="10">
        <f t="shared" si="89"/>
        <v>5.057224014449236</v>
      </c>
      <c r="T446" s="10">
        <f t="shared" si="90"/>
        <v>2317.3676733555767</v>
      </c>
    </row>
    <row r="447" spans="1:20" ht="12.75">
      <c r="A447">
        <v>139</v>
      </c>
      <c r="B447" s="19">
        <v>2245</v>
      </c>
      <c r="D447" s="8">
        <v>0.337</v>
      </c>
      <c r="E447" s="8">
        <v>0.039</v>
      </c>
      <c r="F447" s="8">
        <v>0.193</v>
      </c>
      <c r="G447" s="8">
        <v>5.986</v>
      </c>
      <c r="H447" s="12">
        <f t="shared" si="78"/>
        <v>0.8391614988290397</v>
      </c>
      <c r="I447" s="12">
        <f t="shared" si="79"/>
        <v>0.1569645</v>
      </c>
      <c r="J447" s="12">
        <f t="shared" si="80"/>
        <v>0.6644087050327714</v>
      </c>
      <c r="K447" s="12">
        <f t="shared" si="81"/>
        <v>0.01778829379626834</v>
      </c>
      <c r="L447" s="12">
        <f t="shared" si="82"/>
        <v>2.9</v>
      </c>
      <c r="M447" s="10">
        <f t="shared" si="83"/>
        <v>1.9715391840735055</v>
      </c>
      <c r="N447" s="12">
        <f t="shared" si="84"/>
        <v>2.0243234386618387</v>
      </c>
      <c r="O447" s="10">
        <f t="shared" si="85"/>
        <v>5.27520780817553</v>
      </c>
      <c r="P447">
        <f t="shared" si="86"/>
      </c>
      <c r="Q447">
        <f t="shared" si="87"/>
      </c>
      <c r="R447" t="str">
        <f t="shared" si="88"/>
        <v>OK</v>
      </c>
      <c r="S447" s="10">
        <f t="shared" si="89"/>
        <v>5.27520780817553</v>
      </c>
      <c r="T447" s="10">
        <f t="shared" si="90"/>
        <v>2318.6864753076206</v>
      </c>
    </row>
    <row r="448" spans="1:20" ht="12.75">
      <c r="A448">
        <v>139</v>
      </c>
      <c r="B448" s="19">
        <v>2300</v>
      </c>
      <c r="D448" s="8">
        <v>0.339</v>
      </c>
      <c r="E448" s="8">
        <v>0.035</v>
      </c>
      <c r="F448" s="8">
        <v>0.188</v>
      </c>
      <c r="G448" s="8">
        <v>5.991</v>
      </c>
      <c r="H448" s="12">
        <f t="shared" si="78"/>
        <v>0.8405639578454331</v>
      </c>
      <c r="I448" s="12">
        <f t="shared" si="79"/>
        <v>0.15594525</v>
      </c>
      <c r="J448" s="12">
        <f t="shared" si="80"/>
        <v>0.6683517834009184</v>
      </c>
      <c r="K448" s="12">
        <f t="shared" si="81"/>
        <v>0.01626692444451472</v>
      </c>
      <c r="L448" s="12">
        <f t="shared" si="82"/>
        <v>2.7875</v>
      </c>
      <c r="M448" s="10">
        <f t="shared" si="83"/>
        <v>1.9715391840735055</v>
      </c>
      <c r="N448" s="12">
        <f t="shared" si="84"/>
        <v>2.019524211933431</v>
      </c>
      <c r="O448" s="10">
        <f t="shared" si="85"/>
        <v>5.018730211124675</v>
      </c>
      <c r="P448">
        <f t="shared" si="86"/>
      </c>
      <c r="Q448">
        <f t="shared" si="87"/>
      </c>
      <c r="R448" t="str">
        <f t="shared" si="88"/>
        <v>OK</v>
      </c>
      <c r="S448" s="10">
        <f t="shared" si="89"/>
        <v>5.018730211124675</v>
      </c>
      <c r="T448" s="10">
        <f t="shared" si="90"/>
        <v>2319.9411578604017</v>
      </c>
    </row>
    <row r="449" spans="1:20" ht="12.75">
      <c r="A449">
        <v>139</v>
      </c>
      <c r="B449" s="19">
        <v>2315</v>
      </c>
      <c r="D449" s="8">
        <v>0.34</v>
      </c>
      <c r="E449" s="8">
        <v>0.031</v>
      </c>
      <c r="F449" s="8">
        <v>0.185</v>
      </c>
      <c r="G449" s="8">
        <v>5.989</v>
      </c>
      <c r="H449" s="12">
        <f t="shared" si="78"/>
        <v>0.8400028337236533</v>
      </c>
      <c r="I449" s="12">
        <f t="shared" si="79"/>
        <v>0.1569645</v>
      </c>
      <c r="J449" s="12">
        <f t="shared" si="80"/>
        <v>0.6703233225849919</v>
      </c>
      <c r="K449" s="12">
        <f t="shared" si="81"/>
        <v>0.012715011138661247</v>
      </c>
      <c r="L449" s="12">
        <f t="shared" si="82"/>
        <v>2.6999999999999997</v>
      </c>
      <c r="M449" s="10">
        <f t="shared" si="83"/>
        <v>1.9715391840735055</v>
      </c>
      <c r="N449" s="12">
        <f t="shared" si="84"/>
        <v>2.0089362756578035</v>
      </c>
      <c r="O449" s="10">
        <f t="shared" si="85"/>
        <v>4.050011510960742</v>
      </c>
      <c r="P449">
        <f t="shared" si="86"/>
      </c>
      <c r="Q449">
        <f t="shared" si="87"/>
      </c>
      <c r="R449" t="str">
        <f t="shared" si="88"/>
        <v>OK</v>
      </c>
      <c r="S449" s="10">
        <f t="shared" si="89"/>
        <v>4.050011510960742</v>
      </c>
      <c r="T449" s="10">
        <f t="shared" si="90"/>
        <v>2320.953660738142</v>
      </c>
    </row>
    <row r="450" spans="1:20" ht="12.75">
      <c r="A450">
        <v>139</v>
      </c>
      <c r="B450" s="19">
        <v>2330</v>
      </c>
      <c r="D450" s="8">
        <v>0.34</v>
      </c>
      <c r="E450" s="8">
        <v>0.027</v>
      </c>
      <c r="F450" s="8">
        <v>0.181</v>
      </c>
      <c r="G450" s="8">
        <v>5.992</v>
      </c>
      <c r="H450" s="12">
        <f t="shared" si="78"/>
        <v>0.8408445901639343</v>
      </c>
      <c r="I450" s="12">
        <f t="shared" si="79"/>
        <v>0.1569645</v>
      </c>
      <c r="J450" s="12">
        <f t="shared" si="80"/>
        <v>0.6703233225849919</v>
      </c>
      <c r="K450" s="12">
        <f t="shared" si="81"/>
        <v>0.013556767578942419</v>
      </c>
      <c r="L450" s="12">
        <f t="shared" si="82"/>
        <v>2.5999999999999996</v>
      </c>
      <c r="M450" s="10">
        <f t="shared" si="83"/>
        <v>1.9715391840735055</v>
      </c>
      <c r="N450" s="12">
        <f t="shared" si="84"/>
        <v>2.0114120298939246</v>
      </c>
      <c r="O450" s="10">
        <f t="shared" si="85"/>
        <v>4.484211408375236</v>
      </c>
      <c r="P450">
        <f t="shared" si="86"/>
      </c>
      <c r="Q450">
        <f t="shared" si="87"/>
      </c>
      <c r="R450" t="str">
        <f t="shared" si="88"/>
        <v>OK</v>
      </c>
      <c r="S450" s="10">
        <f t="shared" si="89"/>
        <v>4.484211408375236</v>
      </c>
      <c r="T450" s="10">
        <f t="shared" si="90"/>
        <v>2322.0747135902357</v>
      </c>
    </row>
    <row r="451" spans="1:20" ht="12.75">
      <c r="A451">
        <v>139</v>
      </c>
      <c r="B451" s="19">
        <v>2345</v>
      </c>
      <c r="D451" s="8">
        <v>0.34</v>
      </c>
      <c r="E451" s="8">
        <v>0.023</v>
      </c>
      <c r="F451" s="8">
        <v>0.178</v>
      </c>
      <c r="G451" s="8">
        <v>5.983</v>
      </c>
      <c r="H451" s="12">
        <f t="shared" si="78"/>
        <v>0.8383205854800935</v>
      </c>
      <c r="I451" s="12">
        <f t="shared" si="79"/>
        <v>0.15798375</v>
      </c>
      <c r="J451" s="12">
        <f t="shared" si="80"/>
        <v>0.6703233225849919</v>
      </c>
      <c r="K451" s="12">
        <f t="shared" si="81"/>
        <v>0.01001351289510155</v>
      </c>
      <c r="L451" s="12">
        <f t="shared" si="82"/>
        <v>2.5124999999999997</v>
      </c>
      <c r="M451" s="10">
        <f t="shared" si="83"/>
        <v>1.9715391840735055</v>
      </c>
      <c r="N451" s="12">
        <f t="shared" si="84"/>
        <v>2.00099069258851</v>
      </c>
      <c r="O451" s="10">
        <f t="shared" si="85"/>
        <v>3.42754896538479</v>
      </c>
      <c r="P451">
        <f t="shared" si="86"/>
      </c>
      <c r="Q451">
        <f t="shared" si="87"/>
      </c>
      <c r="R451" t="str">
        <f t="shared" si="88"/>
        <v>OK</v>
      </c>
      <c r="S451" s="10">
        <f t="shared" si="89"/>
        <v>3.42754896538479</v>
      </c>
      <c r="T451" s="10">
        <f t="shared" si="90"/>
        <v>2322.931600831582</v>
      </c>
    </row>
    <row r="452" spans="1:20" ht="12.75">
      <c r="A452">
        <v>140</v>
      </c>
      <c r="B452" s="19">
        <v>0</v>
      </c>
      <c r="D452" s="8">
        <v>0.34</v>
      </c>
      <c r="E452" s="8">
        <v>0.02</v>
      </c>
      <c r="F452" s="8">
        <v>0.175</v>
      </c>
      <c r="G452" s="8">
        <v>5.987</v>
      </c>
      <c r="H452" s="12">
        <f t="shared" si="78"/>
        <v>0.8394418969555035</v>
      </c>
      <c r="I452" s="12">
        <f t="shared" si="79"/>
        <v>0.15798375</v>
      </c>
      <c r="J452" s="12">
        <f t="shared" si="80"/>
        <v>0.6760196855132901</v>
      </c>
      <c r="K452" s="12">
        <f t="shared" si="81"/>
        <v>0.005438461442213494</v>
      </c>
      <c r="L452" s="12">
        <f t="shared" si="82"/>
        <v>2.4374999999999996</v>
      </c>
      <c r="M452" s="10">
        <f t="shared" si="83"/>
        <v>1.9882931926861471</v>
      </c>
      <c r="N452" s="12">
        <f t="shared" si="84"/>
        <v>2.0042886675161866</v>
      </c>
      <c r="O452" s="10">
        <f t="shared" si="85"/>
        <v>1.9188220752416314</v>
      </c>
      <c r="P452">
        <f t="shared" si="86"/>
      </c>
      <c r="Q452">
        <f t="shared" si="87"/>
      </c>
      <c r="R452" t="str">
        <f t="shared" si="88"/>
        <v>OK</v>
      </c>
      <c r="S452" s="10">
        <f t="shared" si="89"/>
        <v>1.9188220752416314</v>
      </c>
      <c r="T452" s="10">
        <f t="shared" si="90"/>
        <v>2323.4113063503924</v>
      </c>
    </row>
    <row r="453" spans="1:20" ht="12.75">
      <c r="A453">
        <v>140</v>
      </c>
      <c r="B453" s="19">
        <v>15</v>
      </c>
      <c r="D453" s="8">
        <v>0.34</v>
      </c>
      <c r="E453" s="8">
        <v>0.018</v>
      </c>
      <c r="F453" s="8">
        <v>0.172</v>
      </c>
      <c r="G453" s="8">
        <v>5.989</v>
      </c>
      <c r="H453" s="12">
        <f t="shared" si="78"/>
        <v>0.8400028337236533</v>
      </c>
      <c r="I453" s="12">
        <f t="shared" si="79"/>
        <v>0.1569645</v>
      </c>
      <c r="J453" s="12">
        <f t="shared" si="80"/>
        <v>0.6760196855132901</v>
      </c>
      <c r="K453" s="12">
        <f t="shared" si="81"/>
        <v>0.007018648210363132</v>
      </c>
      <c r="L453" s="12">
        <f t="shared" si="82"/>
        <v>2.3749999999999996</v>
      </c>
      <c r="M453" s="10">
        <f t="shared" si="83"/>
        <v>1.9882931926861471</v>
      </c>
      <c r="N453" s="12">
        <f t="shared" si="84"/>
        <v>2.0089362756578035</v>
      </c>
      <c r="O453" s="10">
        <f t="shared" si="85"/>
        <v>2.5415176963117436</v>
      </c>
      <c r="P453">
        <f t="shared" si="86"/>
      </c>
      <c r="Q453">
        <f t="shared" si="87"/>
      </c>
      <c r="R453" t="str">
        <f t="shared" si="88"/>
        <v>OK</v>
      </c>
      <c r="S453" s="10">
        <f t="shared" si="89"/>
        <v>2.5415176963117436</v>
      </c>
      <c r="T453" s="10">
        <f t="shared" si="90"/>
        <v>2324.0466857744705</v>
      </c>
    </row>
    <row r="454" spans="1:20" ht="12.75">
      <c r="A454">
        <v>140</v>
      </c>
      <c r="B454" s="19">
        <v>30</v>
      </c>
      <c r="D454" s="8">
        <v>0.341</v>
      </c>
      <c r="E454" s="8">
        <v>0.016</v>
      </c>
      <c r="F454" s="8">
        <v>0.171</v>
      </c>
      <c r="G454" s="8">
        <v>5.988</v>
      </c>
      <c r="H454" s="12">
        <f t="shared" si="78"/>
        <v>0.8397223419203749</v>
      </c>
      <c r="I454" s="12">
        <f t="shared" si="79"/>
        <v>0.15798375000000003</v>
      </c>
      <c r="J454" s="12">
        <f t="shared" si="80"/>
        <v>0.6780079787059762</v>
      </c>
      <c r="K454" s="12">
        <f t="shared" si="81"/>
        <v>0.0037306132143987147</v>
      </c>
      <c r="L454" s="12">
        <f t="shared" si="82"/>
        <v>2.3375</v>
      </c>
      <c r="M454" s="10">
        <f t="shared" si="83"/>
        <v>1.9882931926861471</v>
      </c>
      <c r="N454" s="12">
        <f t="shared" si="84"/>
        <v>1.9992334073911286</v>
      </c>
      <c r="O454" s="10">
        <f t="shared" si="85"/>
        <v>1.3725617167318995</v>
      </c>
      <c r="P454">
        <f t="shared" si="86"/>
      </c>
      <c r="Q454">
        <f t="shared" si="87"/>
      </c>
      <c r="R454" t="str">
        <f t="shared" si="88"/>
        <v>OK</v>
      </c>
      <c r="S454" s="10">
        <f t="shared" si="89"/>
        <v>1.3725617167318995</v>
      </c>
      <c r="T454" s="10">
        <f t="shared" si="90"/>
        <v>2324.3898262036532</v>
      </c>
    </row>
    <row r="455" spans="1:20" ht="12.75">
      <c r="A455">
        <v>140</v>
      </c>
      <c r="B455" s="19">
        <v>45</v>
      </c>
      <c r="D455" s="8">
        <v>0.341</v>
      </c>
      <c r="E455" s="8">
        <v>0.014</v>
      </c>
      <c r="F455" s="8">
        <v>0.17</v>
      </c>
      <c r="G455" s="8">
        <v>5.984</v>
      </c>
      <c r="H455" s="12">
        <f t="shared" si="78"/>
        <v>0.8386008430913349</v>
      </c>
      <c r="I455" s="12">
        <f t="shared" si="79"/>
        <v>0.159003</v>
      </c>
      <c r="J455" s="12">
        <f t="shared" si="80"/>
        <v>0.6780079787059762</v>
      </c>
      <c r="K455" s="12">
        <f t="shared" si="81"/>
        <v>0.0015898643853586858</v>
      </c>
      <c r="L455" s="12">
        <f t="shared" si="82"/>
        <v>2.3000000000000003</v>
      </c>
      <c r="M455" s="10">
        <f t="shared" si="83"/>
        <v>1.9882931926861471</v>
      </c>
      <c r="N455" s="12">
        <f t="shared" si="84"/>
        <v>1.9929555515874922</v>
      </c>
      <c r="O455" s="10">
        <f t="shared" si="85"/>
        <v>0.5944776363542313</v>
      </c>
      <c r="P455">
        <f t="shared" si="86"/>
      </c>
      <c r="Q455">
        <f t="shared" si="87"/>
      </c>
      <c r="R455" t="str">
        <f t="shared" si="88"/>
        <v>OK</v>
      </c>
      <c r="S455" s="10">
        <f t="shared" si="89"/>
        <v>0.5944776363542313</v>
      </c>
      <c r="T455" s="10">
        <f t="shared" si="90"/>
        <v>2324.5384456127417</v>
      </c>
    </row>
    <row r="456" spans="1:20" ht="12.75">
      <c r="A456">
        <v>140</v>
      </c>
      <c r="B456" s="19">
        <v>100</v>
      </c>
      <c r="D456" s="8">
        <v>0.341</v>
      </c>
      <c r="E456" s="8">
        <v>0.013</v>
      </c>
      <c r="F456" s="8">
        <v>0.168</v>
      </c>
      <c r="G456" s="8">
        <v>5.988</v>
      </c>
      <c r="H456" s="12">
        <f t="shared" si="78"/>
        <v>0.8397223419203749</v>
      </c>
      <c r="I456" s="12">
        <f t="shared" si="79"/>
        <v>0.15798375</v>
      </c>
      <c r="J456" s="12">
        <f t="shared" si="80"/>
        <v>0.6780079787059762</v>
      </c>
      <c r="K456" s="12">
        <f t="shared" si="81"/>
        <v>0.0037306132143987147</v>
      </c>
      <c r="L456" s="12">
        <f t="shared" si="82"/>
        <v>2.2625</v>
      </c>
      <c r="M456" s="10">
        <f t="shared" si="83"/>
        <v>1.9882931926861471</v>
      </c>
      <c r="N456" s="12">
        <f t="shared" si="84"/>
        <v>1.9992334073911286</v>
      </c>
      <c r="O456" s="10">
        <f t="shared" si="85"/>
        <v>1.4180610001594762</v>
      </c>
      <c r="P456">
        <f t="shared" si="86"/>
      </c>
      <c r="Q456">
        <f t="shared" si="87"/>
      </c>
      <c r="R456" t="str">
        <f t="shared" si="88"/>
        <v>OK</v>
      </c>
      <c r="S456" s="10">
        <f t="shared" si="89"/>
        <v>1.4180610001594762</v>
      </c>
      <c r="T456" s="10">
        <f t="shared" si="90"/>
        <v>2324.892960862782</v>
      </c>
    </row>
    <row r="457" spans="1:20" ht="12.75">
      <c r="A457">
        <v>140</v>
      </c>
      <c r="B457" s="19">
        <v>115</v>
      </c>
      <c r="D457" s="8">
        <v>0.342</v>
      </c>
      <c r="E457" s="8">
        <v>0.011</v>
      </c>
      <c r="F457" s="8">
        <v>0.166</v>
      </c>
      <c r="G457" s="8">
        <v>5.985</v>
      </c>
      <c r="H457" s="12">
        <f t="shared" si="78"/>
        <v>0.8388811475409835</v>
      </c>
      <c r="I457" s="12">
        <f t="shared" si="79"/>
        <v>0.15798375</v>
      </c>
      <c r="J457" s="12">
        <f t="shared" si="80"/>
        <v>0.6799962718986624</v>
      </c>
      <c r="K457" s="12">
        <f t="shared" si="81"/>
        <v>0.0009011256423211433</v>
      </c>
      <c r="L457" s="12">
        <f t="shared" si="82"/>
        <v>2.2125000000000004</v>
      </c>
      <c r="M457" s="10">
        <f t="shared" si="83"/>
        <v>1.9882931926861471</v>
      </c>
      <c r="N457" s="12">
        <f t="shared" si="84"/>
        <v>1.9909280629853319</v>
      </c>
      <c r="O457" s="10">
        <f t="shared" si="85"/>
        <v>0.35027193819118513</v>
      </c>
      <c r="P457">
        <f t="shared" si="86"/>
      </c>
      <c r="Q457">
        <f t="shared" si="87"/>
      </c>
      <c r="R457" t="str">
        <f t="shared" si="88"/>
        <v>OK</v>
      </c>
      <c r="S457" s="10">
        <f t="shared" si="89"/>
        <v>0.35027193819118513</v>
      </c>
      <c r="T457" s="10">
        <f t="shared" si="90"/>
        <v>2324.9805288473294</v>
      </c>
    </row>
    <row r="458" spans="1:20" ht="12.75">
      <c r="A458">
        <v>140</v>
      </c>
      <c r="B458" s="19">
        <v>130</v>
      </c>
      <c r="D458" s="8">
        <v>0.342</v>
      </c>
      <c r="E458" s="8">
        <v>0.009</v>
      </c>
      <c r="F458" s="8">
        <v>0.164</v>
      </c>
      <c r="G458" s="8">
        <v>5.986</v>
      </c>
      <c r="H458" s="12">
        <f t="shared" si="78"/>
        <v>0.8391614988290397</v>
      </c>
      <c r="I458" s="12">
        <f t="shared" si="79"/>
        <v>0.15798375</v>
      </c>
      <c r="J458" s="12">
        <f t="shared" si="80"/>
        <v>0.6799962718986624</v>
      </c>
      <c r="K458" s="12">
        <f t="shared" si="81"/>
        <v>0.0011814769303772898</v>
      </c>
      <c r="L458" s="12">
        <f t="shared" si="82"/>
        <v>2.1625</v>
      </c>
      <c r="M458" s="10">
        <f t="shared" si="83"/>
        <v>1.9882931926861471</v>
      </c>
      <c r="N458" s="12">
        <f t="shared" si="84"/>
        <v>1.991747803593683</v>
      </c>
      <c r="O458" s="10">
        <f t="shared" si="85"/>
        <v>0.4698642542975062</v>
      </c>
      <c r="P458">
        <f t="shared" si="86"/>
      </c>
      <c r="Q458">
        <f t="shared" si="87"/>
      </c>
      <c r="R458" t="str">
        <f t="shared" si="88"/>
        <v>OK</v>
      </c>
      <c r="S458" s="10">
        <f t="shared" si="89"/>
        <v>0.4698642542975062</v>
      </c>
      <c r="T458" s="10">
        <f t="shared" si="90"/>
        <v>2325.0979949109037</v>
      </c>
    </row>
    <row r="459" spans="1:20" ht="12.75">
      <c r="A459">
        <v>140</v>
      </c>
      <c r="B459" s="19">
        <v>145</v>
      </c>
      <c r="D459" s="8">
        <v>0.342</v>
      </c>
      <c r="E459" s="8">
        <v>0.007</v>
      </c>
      <c r="F459" s="8">
        <v>0.162</v>
      </c>
      <c r="G459" s="8">
        <v>5.986</v>
      </c>
      <c r="H459" s="12">
        <f t="shared" si="78"/>
        <v>0.8391614988290397</v>
      </c>
      <c r="I459" s="12">
        <f t="shared" si="79"/>
        <v>0.15798375</v>
      </c>
      <c r="J459" s="12">
        <f t="shared" si="80"/>
        <v>0.6799962718986624</v>
      </c>
      <c r="K459" s="12">
        <f t="shared" si="81"/>
        <v>0.0011814769303772898</v>
      </c>
      <c r="L459" s="12">
        <f t="shared" si="82"/>
        <v>2.1125000000000003</v>
      </c>
      <c r="M459" s="10">
        <f t="shared" si="83"/>
        <v>1.9882931926861471</v>
      </c>
      <c r="N459" s="12">
        <f t="shared" si="84"/>
        <v>1.991747803593683</v>
      </c>
      <c r="O459" s="10">
        <f t="shared" si="85"/>
        <v>0.48098530173650034</v>
      </c>
      <c r="P459">
        <f t="shared" si="86"/>
      </c>
      <c r="Q459">
        <f t="shared" si="87"/>
      </c>
      <c r="R459" t="str">
        <f t="shared" si="88"/>
        <v>OK</v>
      </c>
      <c r="S459" s="10">
        <f t="shared" si="89"/>
        <v>0.48098530173650034</v>
      </c>
      <c r="T459" s="10">
        <f t="shared" si="90"/>
        <v>2325.2182412363377</v>
      </c>
    </row>
    <row r="460" spans="1:20" ht="12.75">
      <c r="A460">
        <v>140</v>
      </c>
      <c r="B460" s="19">
        <v>200</v>
      </c>
      <c r="D460" s="8">
        <v>0.342</v>
      </c>
      <c r="E460" s="8">
        <v>0.005</v>
      </c>
      <c r="F460" s="8">
        <v>0.16</v>
      </c>
      <c r="G460" s="8">
        <v>5.984</v>
      </c>
      <c r="H460" s="12">
        <f t="shared" si="78"/>
        <v>0.8386008430913349</v>
      </c>
      <c r="I460" s="12">
        <f t="shared" si="79"/>
        <v>0.15798375</v>
      </c>
      <c r="J460" s="12">
        <f t="shared" si="80"/>
        <v>0.6799962718986624</v>
      </c>
      <c r="K460" s="12">
        <f t="shared" si="81"/>
        <v>0.0006208211926724827</v>
      </c>
      <c r="L460" s="12">
        <f t="shared" si="82"/>
        <v>2.0625</v>
      </c>
      <c r="M460" s="10">
        <f t="shared" si="83"/>
        <v>1.9882931926861471</v>
      </c>
      <c r="N460" s="12">
        <f t="shared" si="84"/>
        <v>1.9901084593313885</v>
      </c>
      <c r="O460" s="10">
        <f t="shared" si="85"/>
        <v>0.25886650087546514</v>
      </c>
      <c r="P460">
        <f t="shared" si="86"/>
      </c>
      <c r="Q460">
        <f t="shared" si="87"/>
      </c>
      <c r="R460" t="str">
        <f t="shared" si="88"/>
        <v>OK</v>
      </c>
      <c r="S460" s="10">
        <f t="shared" si="89"/>
        <v>0.25886650087546514</v>
      </c>
      <c r="T460" s="10">
        <f t="shared" si="90"/>
        <v>2325.2829578615565</v>
      </c>
    </row>
    <row r="461" spans="1:20" ht="12.75">
      <c r="A461">
        <v>140</v>
      </c>
      <c r="B461" s="19">
        <v>215</v>
      </c>
      <c r="D461" s="8">
        <v>0.343</v>
      </c>
      <c r="E461" s="8">
        <v>0.003</v>
      </c>
      <c r="F461" s="8">
        <v>0.158</v>
      </c>
      <c r="G461" s="8">
        <v>5.993</v>
      </c>
      <c r="H461" s="12">
        <f t="shared" si="78"/>
        <v>0.8411252693208431</v>
      </c>
      <c r="I461" s="12">
        <f t="shared" si="79"/>
        <v>0.15798375</v>
      </c>
      <c r="J461" s="12">
        <f t="shared" si="80"/>
        <v>0.6819845650913485</v>
      </c>
      <c r="K461" s="12">
        <f t="shared" si="81"/>
        <v>0.0011569542294945778</v>
      </c>
      <c r="L461" s="12">
        <f t="shared" si="82"/>
        <v>2.0125</v>
      </c>
      <c r="M461" s="10">
        <f t="shared" si="83"/>
        <v>1.9882931926861471</v>
      </c>
      <c r="N461" s="12">
        <f t="shared" si="84"/>
        <v>1.991666237087006</v>
      </c>
      <c r="O461" s="10">
        <f t="shared" si="85"/>
        <v>0.4944058101011631</v>
      </c>
      <c r="P461">
        <f t="shared" si="86"/>
      </c>
      <c r="Q461">
        <f t="shared" si="87"/>
      </c>
      <c r="R461" t="str">
        <f t="shared" si="88"/>
        <v>OK</v>
      </c>
      <c r="S461" s="10">
        <f t="shared" si="89"/>
        <v>0.4944058101011631</v>
      </c>
      <c r="T461" s="10">
        <f t="shared" si="90"/>
        <v>2325.4065593140817</v>
      </c>
    </row>
    <row r="462" spans="1:20" ht="12.75">
      <c r="A462">
        <v>140</v>
      </c>
      <c r="B462" s="19">
        <v>230</v>
      </c>
      <c r="D462" s="8">
        <v>0.342</v>
      </c>
      <c r="E462" s="8">
        <v>0.001</v>
      </c>
      <c r="F462" s="8">
        <v>0.156</v>
      </c>
      <c r="G462" s="8">
        <v>5.989</v>
      </c>
      <c r="H462" s="12">
        <f t="shared" si="78"/>
        <v>0.8400028337236533</v>
      </c>
      <c r="I462" s="12">
        <f t="shared" si="79"/>
        <v>0.15798375</v>
      </c>
      <c r="J462" s="12">
        <f t="shared" si="80"/>
        <v>0.6799962718986624</v>
      </c>
      <c r="K462" s="12">
        <f t="shared" si="81"/>
        <v>0.0020228118249908666</v>
      </c>
      <c r="L462" s="12">
        <f t="shared" si="82"/>
        <v>1.9625</v>
      </c>
      <c r="M462" s="10">
        <f t="shared" si="83"/>
        <v>1.9882931926861471</v>
      </c>
      <c r="N462" s="12">
        <f t="shared" si="84"/>
        <v>1.994207847145185</v>
      </c>
      <c r="O462" s="10">
        <f t="shared" si="85"/>
        <v>0.8864394898332167</v>
      </c>
      <c r="P462">
        <f t="shared" si="86"/>
      </c>
      <c r="Q462">
        <f t="shared" si="87"/>
      </c>
      <c r="R462" t="str">
        <f t="shared" si="88"/>
        <v>OK</v>
      </c>
      <c r="S462" s="10">
        <f t="shared" si="89"/>
        <v>0.8864394898332167</v>
      </c>
      <c r="T462" s="10">
        <f t="shared" si="90"/>
        <v>2325.62816918654</v>
      </c>
    </row>
    <row r="463" spans="1:20" ht="12.75">
      <c r="A463">
        <v>140</v>
      </c>
      <c r="B463" s="19">
        <v>245</v>
      </c>
      <c r="D463" s="8">
        <v>0.342</v>
      </c>
      <c r="E463" s="8">
        <v>-0.001</v>
      </c>
      <c r="F463" s="8">
        <v>0.154</v>
      </c>
      <c r="G463" s="8">
        <v>5.988</v>
      </c>
      <c r="H463" s="12">
        <f t="shared" si="78"/>
        <v>0.8397223419203749</v>
      </c>
      <c r="I463" s="12">
        <f t="shared" si="79"/>
        <v>0.15798375</v>
      </c>
      <c r="J463" s="12">
        <f t="shared" si="80"/>
        <v>0.6799962718986624</v>
      </c>
      <c r="K463" s="12">
        <f t="shared" si="81"/>
        <v>0.0017423200217124846</v>
      </c>
      <c r="L463" s="12">
        <f t="shared" si="82"/>
        <v>1.9124999999999999</v>
      </c>
      <c r="M463" s="10">
        <f t="shared" si="83"/>
        <v>1.9882931926861471</v>
      </c>
      <c r="N463" s="12">
        <f t="shared" si="84"/>
        <v>1.9933876956736107</v>
      </c>
      <c r="O463" s="10">
        <f t="shared" si="85"/>
        <v>0.7834833295129354</v>
      </c>
      <c r="P463">
        <f t="shared" si="86"/>
      </c>
      <c r="Q463">
        <f t="shared" si="87"/>
      </c>
      <c r="R463" t="str">
        <f t="shared" si="88"/>
        <v>OK</v>
      </c>
      <c r="S463" s="10">
        <f t="shared" si="89"/>
        <v>0.7834833295129354</v>
      </c>
      <c r="T463" s="10">
        <f t="shared" si="90"/>
        <v>2325.8240400189184</v>
      </c>
    </row>
    <row r="464" spans="1:20" ht="12.75">
      <c r="A464">
        <v>140</v>
      </c>
      <c r="B464" s="19">
        <v>300</v>
      </c>
      <c r="D464" s="8">
        <v>0.343</v>
      </c>
      <c r="E464" s="8">
        <v>-0.002</v>
      </c>
      <c r="F464" s="8">
        <v>0.153</v>
      </c>
      <c r="G464" s="8">
        <v>5.99</v>
      </c>
      <c r="H464" s="12">
        <f t="shared" si="78"/>
        <v>0.8402833723653397</v>
      </c>
      <c r="I464" s="12">
        <f t="shared" si="79"/>
        <v>0.15798375</v>
      </c>
      <c r="J464" s="12">
        <f t="shared" si="80"/>
        <v>0.6819845650913485</v>
      </c>
      <c r="K464" s="12">
        <f t="shared" si="81"/>
        <v>0.00031505727399117056</v>
      </c>
      <c r="L464" s="12">
        <f t="shared" si="82"/>
        <v>1.8875</v>
      </c>
      <c r="M464" s="10">
        <f t="shared" si="83"/>
        <v>1.9882931926861471</v>
      </c>
      <c r="N464" s="12">
        <f t="shared" si="84"/>
        <v>1.989211727012652</v>
      </c>
      <c r="O464" s="10">
        <f t="shared" si="85"/>
        <v>0.1435508695168966</v>
      </c>
      <c r="P464">
        <f t="shared" si="86"/>
      </c>
      <c r="Q464">
        <f t="shared" si="87"/>
      </c>
      <c r="R464" t="str">
        <f t="shared" si="88"/>
        <v>OK</v>
      </c>
      <c r="S464" s="10">
        <f t="shared" si="89"/>
        <v>0.1435508695168966</v>
      </c>
      <c r="T464" s="10">
        <f t="shared" si="90"/>
        <v>2325.859927736298</v>
      </c>
    </row>
    <row r="465" spans="1:20" ht="12.75">
      <c r="A465">
        <v>140</v>
      </c>
      <c r="B465" s="19">
        <v>315</v>
      </c>
      <c r="D465" s="8">
        <v>0.343</v>
      </c>
      <c r="E465" s="8">
        <v>-0.003</v>
      </c>
      <c r="F465" s="8">
        <v>0.152</v>
      </c>
      <c r="G465" s="8">
        <v>5.986</v>
      </c>
      <c r="H465" s="12">
        <f t="shared" si="78"/>
        <v>0.8391614988290397</v>
      </c>
      <c r="I465" s="12">
        <f t="shared" si="79"/>
        <v>0.15798375</v>
      </c>
      <c r="J465" s="12">
        <f t="shared" si="80"/>
        <v>0.6819845650913485</v>
      </c>
      <c r="K465" s="12">
        <f t="shared" si="81"/>
        <v>-0.0008068162623088293</v>
      </c>
      <c r="L465" s="12">
        <f t="shared" si="82"/>
        <v>1.8624999999999998</v>
      </c>
      <c r="M465" s="10">
        <f t="shared" si="83"/>
        <v>1.9882931926861471</v>
      </c>
      <c r="N465" s="12">
        <f t="shared" si="84"/>
        <v>1.9859409586852468</v>
      </c>
      <c r="O465" s="10">
        <f t="shared" si="85"/>
        <v>-0.3725474873819457</v>
      </c>
      <c r="P465">
        <f t="shared" si="86"/>
        <v>0</v>
      </c>
      <c r="Q465">
        <f t="shared" si="87"/>
      </c>
      <c r="R465" t="str">
        <f t="shared" si="88"/>
        <v>OK</v>
      </c>
      <c r="S465" s="10">
        <f t="shared" si="89"/>
        <v>0</v>
      </c>
      <c r="T465" s="10">
        <f t="shared" si="90"/>
        <v>2325.859927736298</v>
      </c>
    </row>
    <row r="466" spans="1:20" ht="12.75">
      <c r="A466">
        <v>140</v>
      </c>
      <c r="B466" s="19">
        <v>330</v>
      </c>
      <c r="D466" s="8">
        <v>0.343</v>
      </c>
      <c r="E466" s="8">
        <v>-0.005</v>
      </c>
      <c r="F466" s="8">
        <v>0.151</v>
      </c>
      <c r="G466" s="8">
        <v>5.988</v>
      </c>
      <c r="H466" s="12">
        <f t="shared" si="78"/>
        <v>0.8397223419203749</v>
      </c>
      <c r="I466" s="12">
        <f t="shared" si="79"/>
        <v>0.159003</v>
      </c>
      <c r="J466" s="12">
        <f t="shared" si="80"/>
        <v>0.6819845650913485</v>
      </c>
      <c r="K466" s="12">
        <f t="shared" si="81"/>
        <v>-0.0012652231709736617</v>
      </c>
      <c r="L466" s="12">
        <f t="shared" si="82"/>
        <v>1.825</v>
      </c>
      <c r="M466" s="10">
        <f t="shared" si="83"/>
        <v>1.9882931926861471</v>
      </c>
      <c r="N466" s="12">
        <f t="shared" si="84"/>
        <v>1.9846044953946786</v>
      </c>
      <c r="O466" s="10">
        <f t="shared" si="85"/>
        <v>-0.5962213792230046</v>
      </c>
      <c r="P466">
        <f t="shared" si="86"/>
        <v>0</v>
      </c>
      <c r="Q466">
        <f t="shared" si="87"/>
      </c>
      <c r="R466" t="str">
        <f t="shared" si="88"/>
        <v>OK</v>
      </c>
      <c r="S466" s="10">
        <f t="shared" si="89"/>
        <v>0</v>
      </c>
      <c r="T466" s="10">
        <f t="shared" si="90"/>
        <v>2325.859927736298</v>
      </c>
    </row>
    <row r="467" spans="1:20" ht="12.75">
      <c r="A467">
        <v>140</v>
      </c>
      <c r="B467" s="19">
        <v>345</v>
      </c>
      <c r="D467" s="8">
        <v>0.343</v>
      </c>
      <c r="E467" s="8">
        <v>-0.006</v>
      </c>
      <c r="F467" s="8">
        <v>0.149</v>
      </c>
      <c r="G467" s="8">
        <v>5.99</v>
      </c>
      <c r="H467" s="12">
        <f t="shared" si="78"/>
        <v>0.8402833723653397</v>
      </c>
      <c r="I467" s="12">
        <f t="shared" si="79"/>
        <v>0.15798375</v>
      </c>
      <c r="J467" s="12">
        <f t="shared" si="80"/>
        <v>0.6819845650913485</v>
      </c>
      <c r="K467" s="12">
        <f t="shared" si="81"/>
        <v>0.00031505727399117056</v>
      </c>
      <c r="L467" s="12">
        <f t="shared" si="82"/>
        <v>1.7874999999999999</v>
      </c>
      <c r="M467" s="10">
        <f t="shared" si="83"/>
        <v>1.9882931926861471</v>
      </c>
      <c r="N467" s="12">
        <f t="shared" si="84"/>
        <v>1.989211727012652</v>
      </c>
      <c r="O467" s="10">
        <f t="shared" si="85"/>
        <v>0.15158168739196778</v>
      </c>
      <c r="P467">
        <f t="shared" si="86"/>
      </c>
      <c r="Q467">
        <f t="shared" si="87"/>
      </c>
      <c r="R467" t="str">
        <f t="shared" si="88"/>
        <v>OK</v>
      </c>
      <c r="S467" s="10">
        <f t="shared" si="89"/>
        <v>0.15158168739196778</v>
      </c>
      <c r="T467" s="10">
        <f t="shared" si="90"/>
        <v>2325.897823158146</v>
      </c>
    </row>
    <row r="468" spans="1:20" ht="12.75">
      <c r="A468">
        <v>140</v>
      </c>
      <c r="B468" s="19">
        <v>400</v>
      </c>
      <c r="D468" s="8">
        <v>0.343</v>
      </c>
      <c r="E468" s="8">
        <v>-0.007</v>
      </c>
      <c r="F468" s="8">
        <v>0.148</v>
      </c>
      <c r="G468" s="8">
        <v>5.987</v>
      </c>
      <c r="H468" s="12">
        <f t="shared" si="78"/>
        <v>0.8394418969555035</v>
      </c>
      <c r="I468" s="12">
        <f t="shared" si="79"/>
        <v>0.15798375</v>
      </c>
      <c r="J468" s="12">
        <f t="shared" si="80"/>
        <v>0.6819845650913485</v>
      </c>
      <c r="K468" s="12">
        <f t="shared" si="81"/>
        <v>-0.0005264181358449749</v>
      </c>
      <c r="L468" s="12">
        <f t="shared" si="82"/>
        <v>1.7624999999999997</v>
      </c>
      <c r="M468" s="10">
        <f t="shared" si="83"/>
        <v>1.9882931926861471</v>
      </c>
      <c r="N468" s="12">
        <f t="shared" si="84"/>
        <v>1.9867584459344125</v>
      </c>
      <c r="O468" s="10">
        <f t="shared" si="85"/>
        <v>-0.2568650366526598</v>
      </c>
      <c r="P468">
        <f t="shared" si="86"/>
        <v>0</v>
      </c>
      <c r="Q468">
        <f t="shared" si="87"/>
      </c>
      <c r="R468" t="str">
        <f t="shared" si="88"/>
        <v>OK</v>
      </c>
      <c r="S468" s="10">
        <f t="shared" si="89"/>
        <v>0</v>
      </c>
      <c r="T468" s="10">
        <f t="shared" si="90"/>
        <v>2325.897823158146</v>
      </c>
    </row>
    <row r="469" spans="1:20" ht="12.75">
      <c r="A469">
        <v>140</v>
      </c>
      <c r="B469" s="19">
        <v>415</v>
      </c>
      <c r="D469" s="8">
        <v>0.343</v>
      </c>
      <c r="E469" s="8">
        <v>-0.008</v>
      </c>
      <c r="F469" s="8">
        <v>0.147</v>
      </c>
      <c r="G469" s="8">
        <v>5.986</v>
      </c>
      <c r="H469" s="12">
        <f t="shared" si="78"/>
        <v>0.8391614988290397</v>
      </c>
      <c r="I469" s="12">
        <f t="shared" si="79"/>
        <v>0.15798375</v>
      </c>
      <c r="J469" s="12">
        <f t="shared" si="80"/>
        <v>0.6819845650913485</v>
      </c>
      <c r="K469" s="12">
        <f t="shared" si="81"/>
        <v>-0.0008068162623088293</v>
      </c>
      <c r="L469" s="12">
        <f t="shared" si="82"/>
        <v>1.7374999999999998</v>
      </c>
      <c r="M469" s="10">
        <f t="shared" si="83"/>
        <v>1.9882931926861471</v>
      </c>
      <c r="N469" s="12">
        <f t="shared" si="84"/>
        <v>1.9859409586852468</v>
      </c>
      <c r="O469" s="10">
        <f t="shared" si="85"/>
        <v>-0.3993494648914382</v>
      </c>
      <c r="P469">
        <f t="shared" si="86"/>
        <v>0</v>
      </c>
      <c r="Q469">
        <f t="shared" si="87"/>
      </c>
      <c r="R469" t="str">
        <f t="shared" si="88"/>
        <v>OK</v>
      </c>
      <c r="S469" s="10">
        <f t="shared" si="89"/>
        <v>0</v>
      </c>
      <c r="T469" s="10">
        <f t="shared" si="90"/>
        <v>2325.897823158146</v>
      </c>
    </row>
    <row r="470" spans="1:20" ht="12.75">
      <c r="A470">
        <v>140</v>
      </c>
      <c r="B470" s="19">
        <v>430</v>
      </c>
      <c r="D470" s="8">
        <v>0.342</v>
      </c>
      <c r="E470" s="8">
        <v>-0.009</v>
      </c>
      <c r="F470" s="8">
        <v>0.146</v>
      </c>
      <c r="G470" s="8">
        <v>5.986</v>
      </c>
      <c r="H470" s="12">
        <f t="shared" si="78"/>
        <v>0.8391614988290397</v>
      </c>
      <c r="I470" s="12">
        <f t="shared" si="79"/>
        <v>0.15798375</v>
      </c>
      <c r="J470" s="12">
        <f t="shared" si="80"/>
        <v>0.6799962718986624</v>
      </c>
      <c r="K470" s="12">
        <f t="shared" si="81"/>
        <v>0.0011814769303772898</v>
      </c>
      <c r="L470" s="12">
        <f t="shared" si="82"/>
        <v>1.7124999999999997</v>
      </c>
      <c r="M470" s="10">
        <f t="shared" si="83"/>
        <v>1.9882931926861471</v>
      </c>
      <c r="N470" s="12">
        <f t="shared" si="84"/>
        <v>1.991747803593683</v>
      </c>
      <c r="O470" s="10">
        <f t="shared" si="85"/>
        <v>0.5933322335289678</v>
      </c>
      <c r="P470">
        <f t="shared" si="86"/>
      </c>
      <c r="Q470">
        <f t="shared" si="87"/>
      </c>
      <c r="R470" t="str">
        <f t="shared" si="88"/>
        <v>OK</v>
      </c>
      <c r="S470" s="10">
        <f t="shared" si="89"/>
        <v>0.5933322335289678</v>
      </c>
      <c r="T470" s="10">
        <f t="shared" si="90"/>
        <v>2326.0461562165283</v>
      </c>
    </row>
    <row r="471" spans="1:20" ht="12.75">
      <c r="A471">
        <v>140</v>
      </c>
      <c r="B471" s="19">
        <v>445</v>
      </c>
      <c r="D471" s="8">
        <v>0.342</v>
      </c>
      <c r="E471" s="8">
        <v>-0.01</v>
      </c>
      <c r="F471" s="8">
        <v>0.145</v>
      </c>
      <c r="G471" s="8">
        <v>5.985</v>
      </c>
      <c r="H471" s="12">
        <f t="shared" si="78"/>
        <v>0.8388811475409835</v>
      </c>
      <c r="I471" s="12">
        <f t="shared" si="79"/>
        <v>0.15798375</v>
      </c>
      <c r="J471" s="12">
        <f t="shared" si="80"/>
        <v>0.6799962718986624</v>
      </c>
      <c r="K471" s="12">
        <f t="shared" si="81"/>
        <v>0.0009011256423211433</v>
      </c>
      <c r="L471" s="12">
        <f t="shared" si="82"/>
        <v>1.6874999999999998</v>
      </c>
      <c r="M471" s="10">
        <f t="shared" si="83"/>
        <v>1.9882931926861471</v>
      </c>
      <c r="N471" s="12">
        <f t="shared" si="84"/>
        <v>1.9909280629853319</v>
      </c>
      <c r="O471" s="10">
        <f t="shared" si="85"/>
        <v>0.4592454300728873</v>
      </c>
      <c r="P471">
        <f t="shared" si="86"/>
      </c>
      <c r="Q471">
        <f t="shared" si="87"/>
      </c>
      <c r="R471" t="str">
        <f t="shared" si="88"/>
        <v>OK</v>
      </c>
      <c r="S471" s="10">
        <f t="shared" si="89"/>
        <v>0.4592454300728873</v>
      </c>
      <c r="T471" s="10">
        <f t="shared" si="90"/>
        <v>2326.1609675740465</v>
      </c>
    </row>
    <row r="472" spans="1:20" ht="12.75">
      <c r="A472">
        <v>140</v>
      </c>
      <c r="B472" s="19">
        <v>500</v>
      </c>
      <c r="D472" s="8">
        <v>0.343</v>
      </c>
      <c r="E472" s="8">
        <v>-0.011</v>
      </c>
      <c r="F472" s="8">
        <v>0.144</v>
      </c>
      <c r="G472" s="8">
        <v>5.985</v>
      </c>
      <c r="H472" s="12">
        <f t="shared" si="78"/>
        <v>0.8388811475409835</v>
      </c>
      <c r="I472" s="12">
        <f t="shared" si="79"/>
        <v>0.15798375</v>
      </c>
      <c r="J472" s="12">
        <f t="shared" si="80"/>
        <v>0.6819845650913485</v>
      </c>
      <c r="K472" s="12">
        <f t="shared" si="81"/>
        <v>-0.0010871675503649758</v>
      </c>
      <c r="L472" s="12">
        <f t="shared" si="82"/>
        <v>1.6624999999999996</v>
      </c>
      <c r="M472" s="10">
        <f t="shared" si="83"/>
        <v>1.9882931926861471</v>
      </c>
      <c r="N472" s="12">
        <f t="shared" si="84"/>
        <v>1.9851236079912056</v>
      </c>
      <c r="O472" s="10">
        <f t="shared" si="85"/>
        <v>-0.5623906658160805</v>
      </c>
      <c r="P472">
        <f t="shared" si="86"/>
        <v>0</v>
      </c>
      <c r="Q472">
        <f t="shared" si="87"/>
      </c>
      <c r="R472" t="str">
        <f t="shared" si="88"/>
        <v>OK</v>
      </c>
      <c r="S472" s="10">
        <f t="shared" si="89"/>
        <v>0</v>
      </c>
      <c r="T472" s="10">
        <f t="shared" si="90"/>
        <v>2326.1609675740465</v>
      </c>
    </row>
    <row r="473" spans="1:20" ht="12.75">
      <c r="A473">
        <v>140</v>
      </c>
      <c r="B473" s="19">
        <v>515</v>
      </c>
      <c r="D473" s="8">
        <v>0.342</v>
      </c>
      <c r="E473" s="8">
        <v>-0.012</v>
      </c>
      <c r="F473" s="8">
        <v>0.143</v>
      </c>
      <c r="G473" s="8">
        <v>5.985</v>
      </c>
      <c r="H473" s="12">
        <f t="shared" si="78"/>
        <v>0.8388811475409835</v>
      </c>
      <c r="I473" s="12">
        <f t="shared" si="79"/>
        <v>0.15798375</v>
      </c>
      <c r="J473" s="12">
        <f t="shared" si="80"/>
        <v>0.6799962718986624</v>
      </c>
      <c r="K473" s="12">
        <f t="shared" si="81"/>
        <v>0.0009011256423211433</v>
      </c>
      <c r="L473" s="12">
        <f t="shared" si="82"/>
        <v>1.6374999999999997</v>
      </c>
      <c r="M473" s="10">
        <f t="shared" si="83"/>
        <v>1.9882931926861471</v>
      </c>
      <c r="N473" s="12">
        <f t="shared" si="84"/>
        <v>1.9909280629853319</v>
      </c>
      <c r="O473" s="10">
        <f t="shared" si="85"/>
        <v>0.47326819129648695</v>
      </c>
      <c r="P473">
        <f t="shared" si="86"/>
      </c>
      <c r="Q473">
        <f t="shared" si="87"/>
      </c>
      <c r="R473" t="str">
        <f t="shared" si="88"/>
        <v>OK</v>
      </c>
      <c r="S473" s="10">
        <f t="shared" si="89"/>
        <v>0.47326819129648695</v>
      </c>
      <c r="T473" s="10">
        <f t="shared" si="90"/>
        <v>2326.279284621871</v>
      </c>
    </row>
    <row r="474" spans="1:20" ht="12.75">
      <c r="A474">
        <v>140</v>
      </c>
      <c r="B474" s="19">
        <v>530</v>
      </c>
      <c r="D474" s="8">
        <v>0.342</v>
      </c>
      <c r="E474" s="8">
        <v>-0.012</v>
      </c>
      <c r="F474" s="8">
        <v>0.143</v>
      </c>
      <c r="G474" s="8">
        <v>5.986</v>
      </c>
      <c r="H474" s="12">
        <f t="shared" si="78"/>
        <v>0.8391614988290397</v>
      </c>
      <c r="I474" s="12">
        <f t="shared" si="79"/>
        <v>0.15798375</v>
      </c>
      <c r="J474" s="12">
        <f t="shared" si="80"/>
        <v>0.6799962718986624</v>
      </c>
      <c r="K474" s="12">
        <f t="shared" si="81"/>
        <v>0.0011814769303772898</v>
      </c>
      <c r="L474" s="12">
        <f t="shared" si="82"/>
        <v>1.6374999999999997</v>
      </c>
      <c r="M474" s="10">
        <f t="shared" si="83"/>
        <v>1.9882931926861471</v>
      </c>
      <c r="N474" s="12">
        <f t="shared" si="84"/>
        <v>1.991747803593683</v>
      </c>
      <c r="O474" s="10">
        <f t="shared" si="85"/>
        <v>0.6205077556753327</v>
      </c>
      <c r="P474">
        <f t="shared" si="86"/>
      </c>
      <c r="Q474">
        <f t="shared" si="87"/>
      </c>
      <c r="R474" t="str">
        <f t="shared" si="88"/>
        <v>OK</v>
      </c>
      <c r="S474" s="10">
        <f t="shared" si="89"/>
        <v>0.6205077556753327</v>
      </c>
      <c r="T474" s="10">
        <f t="shared" si="90"/>
        <v>2326.4344115607896</v>
      </c>
    </row>
    <row r="475" spans="1:20" ht="12.75">
      <c r="A475">
        <v>140</v>
      </c>
      <c r="B475" s="19">
        <v>545</v>
      </c>
      <c r="D475" s="8">
        <v>0.342</v>
      </c>
      <c r="E475" s="8">
        <v>-0.013</v>
      </c>
      <c r="F475" s="8">
        <v>0.142</v>
      </c>
      <c r="G475" s="8">
        <v>5.991</v>
      </c>
      <c r="H475" s="12">
        <f t="shared" si="78"/>
        <v>0.8405639578454331</v>
      </c>
      <c r="I475" s="12">
        <f t="shared" si="79"/>
        <v>0.15798375</v>
      </c>
      <c r="J475" s="12">
        <f t="shared" si="80"/>
        <v>0.6799962718986624</v>
      </c>
      <c r="K475" s="12">
        <f t="shared" si="81"/>
        <v>0.0025839359467707546</v>
      </c>
      <c r="L475" s="12">
        <f t="shared" si="82"/>
        <v>1.6124999999999996</v>
      </c>
      <c r="M475" s="10">
        <f t="shared" si="83"/>
        <v>1.9882931926861471</v>
      </c>
      <c r="N475" s="12">
        <f t="shared" si="84"/>
        <v>1.9958485609515588</v>
      </c>
      <c r="O475" s="10">
        <f t="shared" si="85"/>
        <v>1.378114483994225</v>
      </c>
      <c r="P475">
        <f t="shared" si="86"/>
      </c>
      <c r="Q475">
        <f t="shared" si="87"/>
      </c>
      <c r="R475" t="str">
        <f t="shared" si="88"/>
        <v>OK</v>
      </c>
      <c r="S475" s="10">
        <f t="shared" si="89"/>
        <v>1.378114483994225</v>
      </c>
      <c r="T475" s="10">
        <f t="shared" si="90"/>
        <v>2326.778940181788</v>
      </c>
    </row>
    <row r="476" spans="1:20" ht="12.75">
      <c r="A476">
        <v>140</v>
      </c>
      <c r="B476" s="19">
        <v>600</v>
      </c>
      <c r="D476" s="8">
        <v>0.336</v>
      </c>
      <c r="E476" s="8">
        <v>-0.009</v>
      </c>
      <c r="F476" s="8">
        <v>0.127</v>
      </c>
      <c r="G476" s="8">
        <v>5.96</v>
      </c>
      <c r="H476" s="12">
        <f t="shared" si="78"/>
        <v>0.831887587822014</v>
      </c>
      <c r="I476" s="12">
        <f t="shared" si="79"/>
        <v>0.13861800000000002</v>
      </c>
      <c r="J476" s="12">
        <f t="shared" si="80"/>
        <v>0.6680665127425455</v>
      </c>
      <c r="K476" s="12">
        <f t="shared" si="81"/>
        <v>0.025203075079468507</v>
      </c>
      <c r="L476" s="12">
        <f t="shared" si="82"/>
        <v>1.475</v>
      </c>
      <c r="M476" s="10">
        <f t="shared" si="83"/>
        <v>1.9882931926861471</v>
      </c>
      <c r="N476" s="12">
        <f t="shared" si="84"/>
        <v>2.063302344708375</v>
      </c>
      <c r="O476" s="10">
        <f t="shared" si="85"/>
        <v>14.6948375595952</v>
      </c>
      <c r="P476">
        <f t="shared" si="86"/>
      </c>
      <c r="Q476">
        <f t="shared" si="87"/>
      </c>
      <c r="R476" t="str">
        <f t="shared" si="88"/>
        <v>OK</v>
      </c>
      <c r="S476" s="10">
        <f t="shared" si="89"/>
        <v>14.6948375595952</v>
      </c>
      <c r="T476" s="10">
        <f t="shared" si="90"/>
        <v>2330.452649571687</v>
      </c>
    </row>
    <row r="477" spans="1:20" ht="12.75">
      <c r="A477">
        <v>140</v>
      </c>
      <c r="B477" s="19">
        <v>615</v>
      </c>
      <c r="D477" s="8">
        <v>0.335</v>
      </c>
      <c r="E477" s="8">
        <v>-0.01</v>
      </c>
      <c r="F477" s="8">
        <v>0.126</v>
      </c>
      <c r="G477" s="8">
        <v>5.968</v>
      </c>
      <c r="H477" s="12">
        <f t="shared" si="78"/>
        <v>0.8341223419203747</v>
      </c>
      <c r="I477" s="12">
        <f t="shared" si="79"/>
        <v>0.13861800000000002</v>
      </c>
      <c r="J477" s="12">
        <f t="shared" si="80"/>
        <v>0.6660782195498594</v>
      </c>
      <c r="K477" s="12">
        <f t="shared" si="81"/>
        <v>0.02942612237051534</v>
      </c>
      <c r="L477" s="12">
        <f t="shared" si="82"/>
        <v>1.45</v>
      </c>
      <c r="M477" s="10">
        <f t="shared" si="83"/>
        <v>1.9882931926861471</v>
      </c>
      <c r="N477" s="12">
        <f t="shared" si="84"/>
        <v>2.076132363941417</v>
      </c>
      <c r="O477" s="10">
        <f t="shared" si="85"/>
        <v>17.452928568768673</v>
      </c>
      <c r="P477">
        <f t="shared" si="86"/>
      </c>
      <c r="Q477">
        <f t="shared" si="87"/>
      </c>
      <c r="R477" t="str">
        <f t="shared" si="88"/>
        <v>OK</v>
      </c>
      <c r="S477" s="10">
        <f t="shared" si="89"/>
        <v>17.452928568768673</v>
      </c>
      <c r="T477" s="10">
        <f t="shared" si="90"/>
        <v>2334.815881713879</v>
      </c>
    </row>
    <row r="478" spans="1:20" ht="12.75">
      <c r="A478">
        <v>140</v>
      </c>
      <c r="B478" s="19">
        <v>630</v>
      </c>
      <c r="D478" s="8">
        <v>0.335</v>
      </c>
      <c r="E478" s="8">
        <v>-0.011</v>
      </c>
      <c r="F478" s="8">
        <v>0.126</v>
      </c>
      <c r="G478" s="8">
        <v>5.945</v>
      </c>
      <c r="H478" s="12">
        <f t="shared" si="78"/>
        <v>0.8277055035128806</v>
      </c>
      <c r="I478" s="12">
        <f t="shared" si="79"/>
        <v>0.13963725000000002</v>
      </c>
      <c r="J478" s="12">
        <f t="shared" si="80"/>
        <v>0.6660782195498594</v>
      </c>
      <c r="K478" s="12">
        <f t="shared" si="81"/>
        <v>0.021990033963021238</v>
      </c>
      <c r="L478" s="12">
        <f t="shared" si="82"/>
        <v>1.4375</v>
      </c>
      <c r="M478" s="10">
        <f t="shared" si="83"/>
        <v>1.9882931926861471</v>
      </c>
      <c r="N478" s="12">
        <f t="shared" si="84"/>
        <v>2.053935085113076</v>
      </c>
      <c r="O478" s="10">
        <f t="shared" si="85"/>
        <v>13.155923017408167</v>
      </c>
      <c r="P478">
        <f t="shared" si="86"/>
      </c>
      <c r="Q478">
        <f t="shared" si="87"/>
      </c>
      <c r="R478" t="str">
        <f t="shared" si="88"/>
        <v>OK</v>
      </c>
      <c r="S478" s="10">
        <f t="shared" si="89"/>
        <v>13.155923017408167</v>
      </c>
      <c r="T478" s="10">
        <f t="shared" si="90"/>
        <v>2338.104862468231</v>
      </c>
    </row>
    <row r="479" spans="1:20" ht="12.75">
      <c r="A479">
        <v>140</v>
      </c>
      <c r="B479" s="19">
        <v>645</v>
      </c>
      <c r="D479" s="8">
        <v>0.336</v>
      </c>
      <c r="E479" s="8">
        <v>-0.012</v>
      </c>
      <c r="F479" s="8">
        <v>0.125</v>
      </c>
      <c r="G479" s="8">
        <v>5.943</v>
      </c>
      <c r="H479" s="12">
        <f t="shared" si="78"/>
        <v>0.8271486885245899</v>
      </c>
      <c r="I479" s="12">
        <f t="shared" si="79"/>
        <v>0.13963725000000002</v>
      </c>
      <c r="J479" s="12">
        <f t="shared" si="80"/>
        <v>0.6680665127425455</v>
      </c>
      <c r="K479" s="12">
        <f t="shared" si="81"/>
        <v>0.019444925782044375</v>
      </c>
      <c r="L479" s="12">
        <f t="shared" si="82"/>
        <v>1.4125</v>
      </c>
      <c r="M479" s="10">
        <f t="shared" si="83"/>
        <v>1.9882931926861471</v>
      </c>
      <c r="N479" s="12">
        <f t="shared" si="84"/>
        <v>2.046164995608898</v>
      </c>
      <c r="O479" s="10">
        <f t="shared" si="85"/>
        <v>11.839166004737198</v>
      </c>
      <c r="P479">
        <f t="shared" si="86"/>
      </c>
      <c r="Q479">
        <f t="shared" si="87"/>
      </c>
      <c r="R479" t="str">
        <f t="shared" si="88"/>
        <v>OK</v>
      </c>
      <c r="S479" s="10">
        <f t="shared" si="89"/>
        <v>11.839166004737198</v>
      </c>
      <c r="T479" s="10">
        <f t="shared" si="90"/>
        <v>2341.0646539694153</v>
      </c>
    </row>
    <row r="480" spans="1:20" ht="12.75">
      <c r="A480">
        <v>140</v>
      </c>
      <c r="B480" s="19">
        <v>700</v>
      </c>
      <c r="D480" s="8">
        <v>0.336</v>
      </c>
      <c r="E480" s="8">
        <v>-0.013</v>
      </c>
      <c r="F480" s="8">
        <v>0.124</v>
      </c>
      <c r="G480" s="8">
        <v>5.947</v>
      </c>
      <c r="H480" s="12">
        <f aca="true" t="shared" si="91" ref="H480:H543">(G480/$B$6)^2/$B$4</f>
        <v>0.828262505854801</v>
      </c>
      <c r="I480" s="12">
        <f aca="true" t="shared" si="92" ref="I480:I543">$B$8*$B$7*(F480-E480)/0.04/$B$5/10</f>
        <v>0.13963725000000002</v>
      </c>
      <c r="J480" s="12">
        <f aca="true" t="shared" si="93" ref="J480:J543">M480*D480</f>
        <v>0.6680665127425455</v>
      </c>
      <c r="K480" s="12">
        <f aca="true" t="shared" si="94" ref="K480:K543">H480-I480-J480</f>
        <v>0.020558743112255473</v>
      </c>
      <c r="L480" s="12">
        <f aca="true" t="shared" si="95" ref="L480:L543">(E480+F480)/2/0.04</f>
        <v>1.3875</v>
      </c>
      <c r="M480" s="10">
        <f aca="true" t="shared" si="96" ref="M480:M543">IF(B480=0,AVERAGE(N493:N502),M479)</f>
        <v>1.9882931926861471</v>
      </c>
      <c r="N480" s="12">
        <f aca="true" t="shared" si="97" ref="N480:N543">(H480-I480)/D480</f>
        <v>2.0494799281392884</v>
      </c>
      <c r="O480" s="10">
        <f aca="true" t="shared" si="98" ref="O480:O543">IF(L480=0,0,K480/4.186/L480*3600)</f>
        <v>12.742858038871693</v>
      </c>
      <c r="P480">
        <f aca="true" t="shared" si="99" ref="P480:P543">IF(K480&lt;0,0,"")</f>
      </c>
      <c r="Q480">
        <f aca="true" t="shared" si="100" ref="Q480:Q543">IF(AND(K480&gt;0,K480&lt;$B$12/100*H480,L480&lt;$B$13),0,"")</f>
      </c>
      <c r="R480" t="str">
        <f aca="true" t="shared" si="101" ref="R480:R543">IF(AND(L480&lt;$B$15,K480&gt;0.2*H480),"OverFlow","OK")</f>
        <v>OK</v>
      </c>
      <c r="S480" s="10">
        <f aca="true" t="shared" si="102" ref="S480:S543">IF(O480&lt;0,0,IF(R480="OK",MIN(O480:Q480),0))</f>
        <v>12.742858038871693</v>
      </c>
      <c r="T480" s="10">
        <f aca="true" t="shared" si="103" ref="T480:T543">T479+S480*($B$18/60)</f>
        <v>2344.250368479133</v>
      </c>
    </row>
    <row r="481" spans="1:20" ht="12.75">
      <c r="A481">
        <v>140</v>
      </c>
      <c r="B481" s="19">
        <v>715</v>
      </c>
      <c r="D481" s="8">
        <v>0.336</v>
      </c>
      <c r="E481" s="8">
        <v>-0.013</v>
      </c>
      <c r="F481" s="8">
        <v>0.124</v>
      </c>
      <c r="G481" s="8">
        <v>5.947</v>
      </c>
      <c r="H481" s="12">
        <f t="shared" si="91"/>
        <v>0.828262505854801</v>
      </c>
      <c r="I481" s="12">
        <f t="shared" si="92"/>
        <v>0.13963725000000002</v>
      </c>
      <c r="J481" s="12">
        <f t="shared" si="93"/>
        <v>0.6680665127425455</v>
      </c>
      <c r="K481" s="12">
        <f t="shared" si="94"/>
        <v>0.020558743112255473</v>
      </c>
      <c r="L481" s="12">
        <f t="shared" si="95"/>
        <v>1.3875</v>
      </c>
      <c r="M481" s="10">
        <f t="shared" si="96"/>
        <v>1.9882931926861471</v>
      </c>
      <c r="N481" s="12">
        <f t="shared" si="97"/>
        <v>2.0494799281392884</v>
      </c>
      <c r="O481" s="10">
        <f t="shared" si="98"/>
        <v>12.742858038871693</v>
      </c>
      <c r="P481">
        <f t="shared" si="99"/>
      </c>
      <c r="Q481">
        <f t="shared" si="100"/>
      </c>
      <c r="R481" t="str">
        <f t="shared" si="101"/>
        <v>OK</v>
      </c>
      <c r="S481" s="10">
        <f t="shared" si="102"/>
        <v>12.742858038871693</v>
      </c>
      <c r="T481" s="10">
        <f t="shared" si="103"/>
        <v>2347.436082988851</v>
      </c>
    </row>
    <row r="482" spans="1:20" ht="12.75">
      <c r="A482">
        <v>140</v>
      </c>
      <c r="B482" s="19">
        <v>730</v>
      </c>
      <c r="D482" s="8">
        <v>0.336</v>
      </c>
      <c r="E482" s="8">
        <v>-0.013</v>
      </c>
      <c r="F482" s="8">
        <v>0.124</v>
      </c>
      <c r="G482" s="8">
        <v>5.937</v>
      </c>
      <c r="H482" s="12">
        <f t="shared" si="91"/>
        <v>0.8254793676814989</v>
      </c>
      <c r="I482" s="12">
        <f t="shared" si="92"/>
        <v>0.13963725000000002</v>
      </c>
      <c r="J482" s="12">
        <f t="shared" si="93"/>
        <v>0.6680665127425455</v>
      </c>
      <c r="K482" s="12">
        <f t="shared" si="94"/>
        <v>0.01777560493895336</v>
      </c>
      <c r="L482" s="12">
        <f t="shared" si="95"/>
        <v>1.3875</v>
      </c>
      <c r="M482" s="10">
        <f t="shared" si="96"/>
        <v>1.9882931926861471</v>
      </c>
      <c r="N482" s="12">
        <f t="shared" si="97"/>
        <v>2.0411967788139846</v>
      </c>
      <c r="O482" s="10">
        <f t="shared" si="98"/>
        <v>11.017794670391153</v>
      </c>
      <c r="P482">
        <f t="shared" si="99"/>
      </c>
      <c r="Q482">
        <f t="shared" si="100"/>
      </c>
      <c r="R482" t="str">
        <f t="shared" si="101"/>
        <v>OK</v>
      </c>
      <c r="S482" s="10">
        <f t="shared" si="102"/>
        <v>11.017794670391153</v>
      </c>
      <c r="T482" s="10">
        <f t="shared" si="103"/>
        <v>2350.190531656449</v>
      </c>
    </row>
    <row r="483" spans="1:20" ht="12.75">
      <c r="A483">
        <v>140</v>
      </c>
      <c r="B483" s="19">
        <v>745</v>
      </c>
      <c r="D483" s="8">
        <v>0.334</v>
      </c>
      <c r="E483" s="8">
        <v>-0.013</v>
      </c>
      <c r="F483" s="8">
        <v>0.124</v>
      </c>
      <c r="G483" s="8">
        <v>5.939</v>
      </c>
      <c r="H483" s="12">
        <f t="shared" si="91"/>
        <v>0.8260356206088992</v>
      </c>
      <c r="I483" s="12">
        <f t="shared" si="92"/>
        <v>0.13963725000000002</v>
      </c>
      <c r="J483" s="12">
        <f t="shared" si="93"/>
        <v>0.6640899263571732</v>
      </c>
      <c r="K483" s="12">
        <f t="shared" si="94"/>
        <v>0.022308444251725956</v>
      </c>
      <c r="L483" s="12">
        <f t="shared" si="95"/>
        <v>1.3875</v>
      </c>
      <c r="M483" s="10">
        <f t="shared" si="96"/>
        <v>1.9882931926861471</v>
      </c>
      <c r="N483" s="12">
        <f t="shared" si="97"/>
        <v>2.0550849419428117</v>
      </c>
      <c r="O483" s="10">
        <f t="shared" si="98"/>
        <v>13.827369534004545</v>
      </c>
      <c r="P483">
        <f t="shared" si="99"/>
      </c>
      <c r="Q483">
        <f t="shared" si="100"/>
      </c>
      <c r="R483" t="str">
        <f t="shared" si="101"/>
        <v>OK</v>
      </c>
      <c r="S483" s="10">
        <f t="shared" si="102"/>
        <v>13.827369534004545</v>
      </c>
      <c r="T483" s="10">
        <f t="shared" si="103"/>
        <v>2353.64737403995</v>
      </c>
    </row>
    <row r="484" spans="1:20" ht="12.75">
      <c r="A484">
        <v>140</v>
      </c>
      <c r="B484" s="19">
        <v>800</v>
      </c>
      <c r="D484" s="8">
        <v>0.334</v>
      </c>
      <c r="E484" s="8">
        <v>-0.012</v>
      </c>
      <c r="F484" s="8">
        <v>0.125</v>
      </c>
      <c r="G484" s="8">
        <v>5.969</v>
      </c>
      <c r="H484" s="12">
        <f t="shared" si="91"/>
        <v>0.8344018969555036</v>
      </c>
      <c r="I484" s="12">
        <f t="shared" si="92"/>
        <v>0.13963725000000002</v>
      </c>
      <c r="J484" s="12">
        <f t="shared" si="93"/>
        <v>0.6640899263571732</v>
      </c>
      <c r="K484" s="12">
        <f t="shared" si="94"/>
        <v>0.03067472059833032</v>
      </c>
      <c r="L484" s="12">
        <f t="shared" si="95"/>
        <v>1.4125</v>
      </c>
      <c r="M484" s="10">
        <f t="shared" si="96"/>
        <v>1.9882931926861471</v>
      </c>
      <c r="N484" s="12">
        <f t="shared" si="97"/>
        <v>2.0801336735194718</v>
      </c>
      <c r="O484" s="10">
        <f t="shared" si="98"/>
        <v>18.676497580047972</v>
      </c>
      <c r="P484">
        <f t="shared" si="99"/>
      </c>
      <c r="Q484">
        <f t="shared" si="100"/>
      </c>
      <c r="R484" t="str">
        <f t="shared" si="101"/>
        <v>OK</v>
      </c>
      <c r="S484" s="10">
        <f t="shared" si="102"/>
        <v>18.676497580047972</v>
      </c>
      <c r="T484" s="10">
        <f t="shared" si="103"/>
        <v>2358.3164984349623</v>
      </c>
    </row>
    <row r="485" spans="1:20" ht="12.75">
      <c r="A485">
        <v>140</v>
      </c>
      <c r="B485" s="19">
        <v>815</v>
      </c>
      <c r="D485" s="8">
        <v>0.334</v>
      </c>
      <c r="E485" s="8">
        <v>-0.012</v>
      </c>
      <c r="F485" s="8">
        <v>0.126</v>
      </c>
      <c r="G485" s="8">
        <v>5.946</v>
      </c>
      <c r="H485" s="12">
        <f t="shared" si="91"/>
        <v>0.8279839812646369</v>
      </c>
      <c r="I485" s="12">
        <f t="shared" si="92"/>
        <v>0.14065650000000002</v>
      </c>
      <c r="J485" s="12">
        <f t="shared" si="93"/>
        <v>0.6640899263571732</v>
      </c>
      <c r="K485" s="12">
        <f t="shared" si="94"/>
        <v>0.023237554907463598</v>
      </c>
      <c r="L485" s="12">
        <f t="shared" si="95"/>
        <v>1.425</v>
      </c>
      <c r="M485" s="10">
        <f t="shared" si="96"/>
        <v>1.9882931926861471</v>
      </c>
      <c r="N485" s="12">
        <f t="shared" si="97"/>
        <v>2.057866710373164</v>
      </c>
      <c r="O485" s="10">
        <f t="shared" si="98"/>
        <v>14.024224049566886</v>
      </c>
      <c r="P485">
        <f t="shared" si="99"/>
      </c>
      <c r="Q485">
        <f t="shared" si="100"/>
      </c>
      <c r="R485" t="str">
        <f t="shared" si="101"/>
        <v>OK</v>
      </c>
      <c r="S485" s="10">
        <f t="shared" si="102"/>
        <v>14.024224049566886</v>
      </c>
      <c r="T485" s="10">
        <f t="shared" si="103"/>
        <v>2361.822554447354</v>
      </c>
    </row>
    <row r="486" spans="1:20" ht="12.75">
      <c r="A486">
        <v>140</v>
      </c>
      <c r="B486" s="19">
        <v>830</v>
      </c>
      <c r="D486" s="8">
        <v>0.334</v>
      </c>
      <c r="E486" s="8">
        <v>-0.01</v>
      </c>
      <c r="F486" s="8">
        <v>0.127</v>
      </c>
      <c r="G486" s="8">
        <v>5.956</v>
      </c>
      <c r="H486" s="12">
        <f t="shared" si="91"/>
        <v>0.8307713348946135</v>
      </c>
      <c r="I486" s="12">
        <f t="shared" si="92"/>
        <v>0.13963725000000002</v>
      </c>
      <c r="J486" s="12">
        <f t="shared" si="93"/>
        <v>0.6640899263571732</v>
      </c>
      <c r="K486" s="12">
        <f t="shared" si="94"/>
        <v>0.027044158537440244</v>
      </c>
      <c r="L486" s="12">
        <f t="shared" si="95"/>
        <v>1.4625000000000001</v>
      </c>
      <c r="M486" s="10">
        <f t="shared" si="96"/>
        <v>1.9882931926861471</v>
      </c>
      <c r="N486" s="12">
        <f t="shared" si="97"/>
        <v>2.0692637272293815</v>
      </c>
      <c r="O486" s="10">
        <f t="shared" si="98"/>
        <v>15.903066507370497</v>
      </c>
      <c r="P486">
        <f t="shared" si="99"/>
      </c>
      <c r="Q486">
        <f t="shared" si="100"/>
      </c>
      <c r="R486" t="str">
        <f t="shared" si="101"/>
        <v>OK</v>
      </c>
      <c r="S486" s="10">
        <f t="shared" si="102"/>
        <v>15.903066507370497</v>
      </c>
      <c r="T486" s="10">
        <f t="shared" si="103"/>
        <v>2365.7983210741963</v>
      </c>
    </row>
    <row r="487" spans="1:20" ht="12.75">
      <c r="A487">
        <v>140</v>
      </c>
      <c r="B487" s="19">
        <v>845</v>
      </c>
      <c r="D487" s="8">
        <v>0.331</v>
      </c>
      <c r="E487" s="8">
        <v>-0.007</v>
      </c>
      <c r="F487" s="8">
        <v>0.13</v>
      </c>
      <c r="G487" s="8">
        <v>6.038</v>
      </c>
      <c r="H487" s="12">
        <f t="shared" si="91"/>
        <v>0.8538043091334895</v>
      </c>
      <c r="I487" s="12">
        <f t="shared" si="92"/>
        <v>0.13963725000000002</v>
      </c>
      <c r="J487" s="12">
        <f t="shared" si="93"/>
        <v>0.6581250467791148</v>
      </c>
      <c r="K487" s="12">
        <f t="shared" si="94"/>
        <v>0.05604201235437467</v>
      </c>
      <c r="L487" s="12">
        <f t="shared" si="95"/>
        <v>1.5374999999999999</v>
      </c>
      <c r="M487" s="10">
        <f t="shared" si="96"/>
        <v>1.9882931926861471</v>
      </c>
      <c r="N487" s="12">
        <f t="shared" si="97"/>
        <v>2.157604408258276</v>
      </c>
      <c r="O487" s="10">
        <f t="shared" si="98"/>
        <v>31.34742513383735</v>
      </c>
      <c r="P487">
        <f t="shared" si="99"/>
      </c>
      <c r="Q487">
        <f t="shared" si="100"/>
      </c>
      <c r="R487" t="str">
        <f t="shared" si="101"/>
        <v>OK</v>
      </c>
      <c r="S487" s="10">
        <f t="shared" si="102"/>
        <v>31.34742513383735</v>
      </c>
      <c r="T487" s="10">
        <f t="shared" si="103"/>
        <v>2373.6351773576557</v>
      </c>
    </row>
    <row r="488" spans="1:20" ht="12.75">
      <c r="A488">
        <v>140</v>
      </c>
      <c r="B488" s="19">
        <v>900</v>
      </c>
      <c r="D488" s="8">
        <v>0.328</v>
      </c>
      <c r="E488" s="8">
        <v>-0.001</v>
      </c>
      <c r="F488" s="8">
        <v>0.136</v>
      </c>
      <c r="G488" s="8">
        <v>6.021</v>
      </c>
      <c r="H488" s="12">
        <f t="shared" si="91"/>
        <v>0.8490033021077282</v>
      </c>
      <c r="I488" s="12">
        <f t="shared" si="92"/>
        <v>0.13963725000000002</v>
      </c>
      <c r="J488" s="12">
        <f t="shared" si="93"/>
        <v>0.6521601672010563</v>
      </c>
      <c r="K488" s="12">
        <f t="shared" si="94"/>
        <v>0.05720588490667189</v>
      </c>
      <c r="L488" s="12">
        <f t="shared" si="95"/>
        <v>1.6875</v>
      </c>
      <c r="M488" s="10">
        <f t="shared" si="96"/>
        <v>1.9882931926861471</v>
      </c>
      <c r="N488" s="12">
        <f t="shared" si="97"/>
        <v>2.16270137837722</v>
      </c>
      <c r="O488" s="10">
        <f t="shared" si="98"/>
        <v>29.154137872487667</v>
      </c>
      <c r="P488">
        <f t="shared" si="99"/>
      </c>
      <c r="Q488">
        <f t="shared" si="100"/>
      </c>
      <c r="R488" t="str">
        <f t="shared" si="101"/>
        <v>OK</v>
      </c>
      <c r="S488" s="10">
        <f t="shared" si="102"/>
        <v>29.154137872487667</v>
      </c>
      <c r="T488" s="10">
        <f t="shared" si="103"/>
        <v>2380.9237118257774</v>
      </c>
    </row>
    <row r="489" spans="1:20" ht="12.75">
      <c r="A489">
        <v>140</v>
      </c>
      <c r="B489" s="19">
        <v>915</v>
      </c>
      <c r="D489" s="8">
        <v>0.323</v>
      </c>
      <c r="E489" s="8">
        <v>0.01</v>
      </c>
      <c r="F489" s="8">
        <v>0.148</v>
      </c>
      <c r="G489" s="8">
        <v>6.002</v>
      </c>
      <c r="H489" s="12">
        <f t="shared" si="91"/>
        <v>0.8436534894613582</v>
      </c>
      <c r="I489" s="12">
        <f t="shared" si="92"/>
        <v>0.1406565</v>
      </c>
      <c r="J489" s="12">
        <f t="shared" si="93"/>
        <v>0.6422187012376256</v>
      </c>
      <c r="K489" s="12">
        <f t="shared" si="94"/>
        <v>0.06077828822373266</v>
      </c>
      <c r="L489" s="12">
        <f t="shared" si="95"/>
        <v>1.975</v>
      </c>
      <c r="M489" s="10">
        <f t="shared" si="96"/>
        <v>1.9882931926861471</v>
      </c>
      <c r="N489" s="12">
        <f t="shared" si="97"/>
        <v>2.1764612676822237</v>
      </c>
      <c r="O489" s="10">
        <f t="shared" si="98"/>
        <v>26.46577653122676</v>
      </c>
      <c r="P489">
        <f t="shared" si="99"/>
      </c>
      <c r="Q489">
        <f t="shared" si="100"/>
      </c>
      <c r="R489" t="str">
        <f t="shared" si="101"/>
        <v>OK</v>
      </c>
      <c r="S489" s="10">
        <f t="shared" si="102"/>
        <v>26.46577653122676</v>
      </c>
      <c r="T489" s="10">
        <f t="shared" si="103"/>
        <v>2387.540155958584</v>
      </c>
    </row>
    <row r="490" spans="1:20" ht="12.75">
      <c r="A490">
        <v>140</v>
      </c>
      <c r="B490" s="19">
        <v>930</v>
      </c>
      <c r="D490" s="8">
        <v>0.317</v>
      </c>
      <c r="E490" s="8">
        <v>0.023</v>
      </c>
      <c r="F490" s="8">
        <v>0.16</v>
      </c>
      <c r="G490" s="8">
        <v>5.977</v>
      </c>
      <c r="H490" s="12">
        <f t="shared" si="91"/>
        <v>0.8366400234192037</v>
      </c>
      <c r="I490" s="12">
        <f t="shared" si="92"/>
        <v>0.13963725000000002</v>
      </c>
      <c r="J490" s="12">
        <f t="shared" si="93"/>
        <v>0.6302889420815087</v>
      </c>
      <c r="K490" s="12">
        <f t="shared" si="94"/>
        <v>0.06671383133769504</v>
      </c>
      <c r="L490" s="12">
        <f t="shared" si="95"/>
        <v>2.2875</v>
      </c>
      <c r="M490" s="10">
        <f t="shared" si="96"/>
        <v>1.9882931926861471</v>
      </c>
      <c r="N490" s="12">
        <f t="shared" si="97"/>
        <v>2.1987469193034817</v>
      </c>
      <c r="O490" s="10">
        <f t="shared" si="98"/>
        <v>25.081762817583684</v>
      </c>
      <c r="P490">
        <f t="shared" si="99"/>
      </c>
      <c r="Q490">
        <f t="shared" si="100"/>
      </c>
      <c r="R490" t="str">
        <f t="shared" si="101"/>
        <v>OK</v>
      </c>
      <c r="S490" s="10">
        <f t="shared" si="102"/>
        <v>25.081762817583684</v>
      </c>
      <c r="T490" s="10">
        <f t="shared" si="103"/>
        <v>2393.8105966629796</v>
      </c>
    </row>
    <row r="491" spans="1:20" ht="12.75">
      <c r="A491">
        <v>140</v>
      </c>
      <c r="B491" s="19">
        <v>945</v>
      </c>
      <c r="D491" s="8">
        <v>0.309</v>
      </c>
      <c r="E491" s="8">
        <v>0.043</v>
      </c>
      <c r="F491" s="8">
        <v>0.181</v>
      </c>
      <c r="G491" s="8">
        <v>5.98</v>
      </c>
      <c r="H491" s="12">
        <f t="shared" si="91"/>
        <v>0.8374800936768151</v>
      </c>
      <c r="I491" s="12">
        <f t="shared" si="92"/>
        <v>0.14065650000000002</v>
      </c>
      <c r="J491" s="12">
        <f t="shared" si="93"/>
        <v>0.6143825965400195</v>
      </c>
      <c r="K491" s="12">
        <f t="shared" si="94"/>
        <v>0.08244099713679554</v>
      </c>
      <c r="L491" s="12">
        <f t="shared" si="95"/>
        <v>2.8</v>
      </c>
      <c r="M491" s="10">
        <f t="shared" si="96"/>
        <v>1.9882931926861471</v>
      </c>
      <c r="N491" s="12">
        <f t="shared" si="97"/>
        <v>2.255092536170922</v>
      </c>
      <c r="O491" s="10">
        <f t="shared" si="98"/>
        <v>25.32144475568766</v>
      </c>
      <c r="P491">
        <f t="shared" si="99"/>
      </c>
      <c r="Q491">
        <f t="shared" si="100"/>
      </c>
      <c r="R491" t="str">
        <f t="shared" si="101"/>
        <v>OK</v>
      </c>
      <c r="S491" s="10">
        <f t="shared" si="102"/>
        <v>25.32144475568766</v>
      </c>
      <c r="T491" s="10">
        <f t="shared" si="103"/>
        <v>2400.1409578519015</v>
      </c>
    </row>
    <row r="492" spans="1:20" ht="12.75">
      <c r="A492">
        <v>140</v>
      </c>
      <c r="B492" s="19">
        <v>1000</v>
      </c>
      <c r="D492" s="8">
        <v>0.295</v>
      </c>
      <c r="E492" s="8">
        <v>0.072</v>
      </c>
      <c r="F492" s="8">
        <v>0.21</v>
      </c>
      <c r="G492" s="8">
        <v>5.976</v>
      </c>
      <c r="H492" s="12">
        <f t="shared" si="91"/>
        <v>0.8363600936768149</v>
      </c>
      <c r="I492" s="12">
        <f t="shared" si="92"/>
        <v>0.14065650000000002</v>
      </c>
      <c r="J492" s="12">
        <f t="shared" si="93"/>
        <v>0.5865464918424134</v>
      </c>
      <c r="K492" s="12">
        <f t="shared" si="94"/>
        <v>0.10915710183440142</v>
      </c>
      <c r="L492" s="12">
        <f t="shared" si="95"/>
        <v>3.5249999999999995</v>
      </c>
      <c r="M492" s="10">
        <f t="shared" si="96"/>
        <v>1.9882931926861471</v>
      </c>
      <c r="N492" s="12">
        <f t="shared" si="97"/>
        <v>2.358317266701067</v>
      </c>
      <c r="O492" s="10">
        <f t="shared" si="98"/>
        <v>26.63153209813496</v>
      </c>
      <c r="P492">
        <f t="shared" si="99"/>
      </c>
      <c r="Q492">
        <f t="shared" si="100"/>
      </c>
      <c r="R492" t="str">
        <f t="shared" si="101"/>
        <v>OK</v>
      </c>
      <c r="S492" s="10">
        <f t="shared" si="102"/>
        <v>26.63153209813496</v>
      </c>
      <c r="T492" s="10">
        <f t="shared" si="103"/>
        <v>2406.7988408764354</v>
      </c>
    </row>
    <row r="493" spans="1:20" ht="12.75">
      <c r="A493">
        <v>140</v>
      </c>
      <c r="B493" s="19">
        <v>1015</v>
      </c>
      <c r="D493" s="8">
        <v>0.289</v>
      </c>
      <c r="E493" s="8">
        <v>0.096</v>
      </c>
      <c r="F493" s="8">
        <v>0.233</v>
      </c>
      <c r="G493" s="8">
        <v>5.963</v>
      </c>
      <c r="H493" s="12">
        <f t="shared" si="91"/>
        <v>0.8327252693208431</v>
      </c>
      <c r="I493" s="12">
        <f t="shared" si="92"/>
        <v>0.13963725000000002</v>
      </c>
      <c r="J493" s="12">
        <f t="shared" si="93"/>
        <v>0.5746167326862964</v>
      </c>
      <c r="K493" s="12">
        <f t="shared" si="94"/>
        <v>0.11847128663454665</v>
      </c>
      <c r="L493" s="12">
        <f t="shared" si="95"/>
        <v>4.1125</v>
      </c>
      <c r="M493" s="10">
        <f t="shared" si="96"/>
        <v>1.9882931926861471</v>
      </c>
      <c r="N493" s="12">
        <f t="shared" si="97"/>
        <v>2.398228440556551</v>
      </c>
      <c r="O493" s="10">
        <f t="shared" si="98"/>
        <v>24.774817891124588</v>
      </c>
      <c r="P493">
        <f t="shared" si="99"/>
      </c>
      <c r="Q493">
        <f t="shared" si="100"/>
      </c>
      <c r="R493" t="str">
        <f t="shared" si="101"/>
        <v>OK</v>
      </c>
      <c r="S493" s="10">
        <f t="shared" si="102"/>
        <v>24.774817891124588</v>
      </c>
      <c r="T493" s="10">
        <f t="shared" si="103"/>
        <v>2412.9925453492165</v>
      </c>
    </row>
    <row r="494" spans="1:20" ht="12.75">
      <c r="A494">
        <v>140</v>
      </c>
      <c r="B494" s="19">
        <v>1030</v>
      </c>
      <c r="D494" s="8">
        <v>0.284</v>
      </c>
      <c r="E494" s="8">
        <v>0.117</v>
      </c>
      <c r="F494" s="8">
        <v>0.255</v>
      </c>
      <c r="G494" s="8">
        <v>5.969</v>
      </c>
      <c r="H494" s="12">
        <f t="shared" si="91"/>
        <v>0.8344018969555036</v>
      </c>
      <c r="I494" s="12">
        <f t="shared" si="92"/>
        <v>0.14065650000000002</v>
      </c>
      <c r="J494" s="12">
        <f t="shared" si="93"/>
        <v>0.5646752667228657</v>
      </c>
      <c r="K494" s="12">
        <f t="shared" si="94"/>
        <v>0.12907013023263791</v>
      </c>
      <c r="L494" s="12">
        <f t="shared" si="95"/>
        <v>4.6499999999999995</v>
      </c>
      <c r="M494" s="10">
        <f t="shared" si="96"/>
        <v>1.9882931926861471</v>
      </c>
      <c r="N494" s="12">
        <f t="shared" si="97"/>
        <v>2.442765482237689</v>
      </c>
      <c r="O494" s="10">
        <f t="shared" si="98"/>
        <v>23.871300075391936</v>
      </c>
      <c r="P494">
        <f t="shared" si="99"/>
      </c>
      <c r="Q494">
        <f t="shared" si="100"/>
      </c>
      <c r="R494" t="str">
        <f t="shared" si="101"/>
        <v>OK</v>
      </c>
      <c r="S494" s="10">
        <f t="shared" si="102"/>
        <v>23.871300075391936</v>
      </c>
      <c r="T494" s="10">
        <f t="shared" si="103"/>
        <v>2418.9603703680646</v>
      </c>
    </row>
    <row r="495" spans="1:20" ht="12.75">
      <c r="A495">
        <v>140</v>
      </c>
      <c r="B495" s="19">
        <v>1045</v>
      </c>
      <c r="D495" s="8">
        <v>0.279</v>
      </c>
      <c r="E495" s="8">
        <v>0.137</v>
      </c>
      <c r="F495" s="8">
        <v>0.274</v>
      </c>
      <c r="G495" s="8">
        <v>5.981</v>
      </c>
      <c r="H495" s="12">
        <f t="shared" si="91"/>
        <v>0.8377602107728336</v>
      </c>
      <c r="I495" s="12">
        <f t="shared" si="92"/>
        <v>0.13963725000000002</v>
      </c>
      <c r="J495" s="12">
        <f t="shared" si="93"/>
        <v>0.5547338007594351</v>
      </c>
      <c r="K495" s="12">
        <f t="shared" si="94"/>
        <v>0.1433891600133984</v>
      </c>
      <c r="L495" s="12">
        <f t="shared" si="95"/>
        <v>5.1375</v>
      </c>
      <c r="M495" s="10">
        <f t="shared" si="96"/>
        <v>1.9882931926861471</v>
      </c>
      <c r="N495" s="12">
        <f t="shared" si="97"/>
        <v>2.502232834311231</v>
      </c>
      <c r="O495" s="10">
        <f t="shared" si="98"/>
        <v>24.003123657388105</v>
      </c>
      <c r="P495">
        <f t="shared" si="99"/>
      </c>
      <c r="Q495">
        <f t="shared" si="100"/>
      </c>
      <c r="R495" t="str">
        <f t="shared" si="101"/>
        <v>OK</v>
      </c>
      <c r="S495" s="10">
        <f t="shared" si="102"/>
        <v>24.003123657388105</v>
      </c>
      <c r="T495" s="10">
        <f t="shared" si="103"/>
        <v>2424.9611512824117</v>
      </c>
    </row>
    <row r="496" spans="1:20" ht="12.75">
      <c r="A496">
        <v>140</v>
      </c>
      <c r="B496" s="19">
        <v>1100</v>
      </c>
      <c r="D496" s="8">
        <v>0.267</v>
      </c>
      <c r="E496" s="8">
        <v>0.166</v>
      </c>
      <c r="F496" s="8">
        <v>0.301</v>
      </c>
      <c r="G496" s="8">
        <v>5.974</v>
      </c>
      <c r="H496" s="12">
        <f t="shared" si="91"/>
        <v>0.8358003747072599</v>
      </c>
      <c r="I496" s="12">
        <f t="shared" si="92"/>
        <v>0.13759875</v>
      </c>
      <c r="J496" s="12">
        <f t="shared" si="93"/>
        <v>0.5308742824472014</v>
      </c>
      <c r="K496" s="12">
        <f t="shared" si="94"/>
        <v>0.16732734226005852</v>
      </c>
      <c r="L496" s="12">
        <f t="shared" si="95"/>
        <v>5.8374999999999995</v>
      </c>
      <c r="M496" s="10">
        <f t="shared" si="96"/>
        <v>1.9882931926861471</v>
      </c>
      <c r="N496" s="12">
        <f t="shared" si="97"/>
        <v>2.6149873584541568</v>
      </c>
      <c r="O496" s="10">
        <f t="shared" si="98"/>
        <v>24.651496919422883</v>
      </c>
      <c r="P496">
        <f t="shared" si="99"/>
      </c>
      <c r="Q496">
        <f t="shared" si="100"/>
      </c>
      <c r="R496" t="str">
        <f t="shared" si="101"/>
        <v>OK</v>
      </c>
      <c r="S496" s="10">
        <f t="shared" si="102"/>
        <v>24.651496919422883</v>
      </c>
      <c r="T496" s="10">
        <f t="shared" si="103"/>
        <v>2431.1240255122675</v>
      </c>
    </row>
    <row r="497" spans="1:20" ht="12.75">
      <c r="A497">
        <v>140</v>
      </c>
      <c r="B497" s="19">
        <v>1115</v>
      </c>
      <c r="D497" s="8">
        <v>0.255</v>
      </c>
      <c r="E497" s="8">
        <v>0.198</v>
      </c>
      <c r="F497" s="8">
        <v>0.33</v>
      </c>
      <c r="G497" s="8">
        <v>5.984</v>
      </c>
      <c r="H497" s="12">
        <f t="shared" si="91"/>
        <v>0.8386008430913349</v>
      </c>
      <c r="I497" s="12">
        <f t="shared" si="92"/>
        <v>0.13454099999999997</v>
      </c>
      <c r="J497" s="12">
        <f t="shared" si="93"/>
        <v>0.5070147641349675</v>
      </c>
      <c r="K497" s="12">
        <f t="shared" si="94"/>
        <v>0.19704507895636747</v>
      </c>
      <c r="L497" s="12">
        <f t="shared" si="95"/>
        <v>6.6000000000000005</v>
      </c>
      <c r="M497" s="10">
        <f t="shared" si="96"/>
        <v>1.9882931926861471</v>
      </c>
      <c r="N497" s="12">
        <f t="shared" si="97"/>
        <v>2.761018992515039</v>
      </c>
      <c r="O497" s="10">
        <f t="shared" si="98"/>
        <v>25.675856181605457</v>
      </c>
      <c r="P497">
        <f t="shared" si="99"/>
      </c>
      <c r="Q497">
        <f t="shared" si="100"/>
      </c>
      <c r="R497" t="str">
        <f t="shared" si="101"/>
        <v>OK</v>
      </c>
      <c r="S497" s="10">
        <f t="shared" si="102"/>
        <v>25.675856181605457</v>
      </c>
      <c r="T497" s="10">
        <f t="shared" si="103"/>
        <v>2437.542989557669</v>
      </c>
    </row>
    <row r="498" spans="1:20" ht="12.75">
      <c r="A498">
        <v>140</v>
      </c>
      <c r="B498" s="19">
        <v>1130</v>
      </c>
      <c r="D498" s="8">
        <v>0.236</v>
      </c>
      <c r="E498" s="8">
        <v>0.246</v>
      </c>
      <c r="F498" s="8">
        <v>0.374</v>
      </c>
      <c r="G498" s="8">
        <v>5.987</v>
      </c>
      <c r="H498" s="12">
        <f t="shared" si="91"/>
        <v>0.8394418969555035</v>
      </c>
      <c r="I498" s="12">
        <f t="shared" si="92"/>
        <v>0.130464</v>
      </c>
      <c r="J498" s="12">
        <f t="shared" si="93"/>
        <v>0.46923719347393067</v>
      </c>
      <c r="K498" s="12">
        <f t="shared" si="94"/>
        <v>0.23974070348157284</v>
      </c>
      <c r="L498" s="12">
        <f t="shared" si="95"/>
        <v>7.75</v>
      </c>
      <c r="M498" s="10">
        <f t="shared" si="96"/>
        <v>1.9882931926861471</v>
      </c>
      <c r="N498" s="12">
        <f t="shared" si="97"/>
        <v>3.0041436311673877</v>
      </c>
      <c r="O498" s="10">
        <f t="shared" si="98"/>
        <v>26.603780112931346</v>
      </c>
      <c r="P498">
        <f t="shared" si="99"/>
      </c>
      <c r="Q498">
        <f t="shared" si="100"/>
      </c>
      <c r="R498" t="str">
        <f t="shared" si="101"/>
        <v>OK</v>
      </c>
      <c r="S498" s="10">
        <f t="shared" si="102"/>
        <v>26.603780112931346</v>
      </c>
      <c r="T498" s="10">
        <f t="shared" si="103"/>
        <v>2444.193934585902</v>
      </c>
    </row>
    <row r="499" spans="1:20" ht="12.75">
      <c r="A499">
        <v>140</v>
      </c>
      <c r="B499" s="19">
        <v>1145</v>
      </c>
      <c r="D499" s="8">
        <v>0.205</v>
      </c>
      <c r="E499" s="8">
        <v>0.311</v>
      </c>
      <c r="F499" s="8">
        <v>0.434</v>
      </c>
      <c r="G499" s="8">
        <v>6.001</v>
      </c>
      <c r="H499" s="12">
        <f t="shared" si="91"/>
        <v>0.8433723887587823</v>
      </c>
      <c r="I499" s="12">
        <f t="shared" si="92"/>
        <v>0.12536775</v>
      </c>
      <c r="J499" s="12">
        <f t="shared" si="93"/>
        <v>0.40760010450066014</v>
      </c>
      <c r="K499" s="12">
        <f t="shared" si="94"/>
        <v>0.31040453425812214</v>
      </c>
      <c r="L499" s="12">
        <f t="shared" si="95"/>
        <v>9.3125</v>
      </c>
      <c r="M499" s="10">
        <f t="shared" si="96"/>
        <v>1.9882931926861471</v>
      </c>
      <c r="N499" s="12">
        <f t="shared" si="97"/>
        <v>3.502461652481865</v>
      </c>
      <c r="O499" s="10">
        <f t="shared" si="98"/>
        <v>28.665864760559863</v>
      </c>
      <c r="P499">
        <f t="shared" si="99"/>
      </c>
      <c r="Q499">
        <f t="shared" si="100"/>
      </c>
      <c r="R499" t="str">
        <f t="shared" si="101"/>
        <v>OK</v>
      </c>
      <c r="S499" s="10">
        <f t="shared" si="102"/>
        <v>28.665864760559863</v>
      </c>
      <c r="T499" s="10">
        <f t="shared" si="103"/>
        <v>2451.360400776042</v>
      </c>
    </row>
    <row r="500" spans="1:20" ht="12.75">
      <c r="A500">
        <v>140</v>
      </c>
      <c r="B500" s="19">
        <v>1200</v>
      </c>
      <c r="D500" s="8">
        <v>0.158</v>
      </c>
      <c r="E500" s="8">
        <v>0.392</v>
      </c>
      <c r="F500" s="8">
        <v>0.504</v>
      </c>
      <c r="G500" s="8">
        <v>6.027</v>
      </c>
      <c r="H500" s="12">
        <f t="shared" si="91"/>
        <v>0.8506962295081968</v>
      </c>
      <c r="I500" s="12">
        <f t="shared" si="92"/>
        <v>0.114156</v>
      </c>
      <c r="J500" s="12">
        <f t="shared" si="93"/>
        <v>0.31415032444441127</v>
      </c>
      <c r="K500" s="12">
        <f t="shared" si="94"/>
        <v>0.4223899050637855</v>
      </c>
      <c r="L500" s="12">
        <f t="shared" si="95"/>
        <v>11.2</v>
      </c>
      <c r="M500" s="10">
        <f t="shared" si="96"/>
        <v>1.9882931926861471</v>
      </c>
      <c r="N500" s="12">
        <f t="shared" si="97"/>
        <v>4.661647022203777</v>
      </c>
      <c r="O500" s="10">
        <f t="shared" si="98"/>
        <v>32.43387094374164</v>
      </c>
      <c r="P500">
        <f t="shared" si="99"/>
      </c>
      <c r="Q500">
        <f t="shared" si="100"/>
      </c>
      <c r="R500" t="str">
        <f t="shared" si="101"/>
        <v>OK</v>
      </c>
      <c r="S500" s="10">
        <f t="shared" si="102"/>
        <v>32.43387094374164</v>
      </c>
      <c r="T500" s="10">
        <f t="shared" si="103"/>
        <v>2459.4688685119772</v>
      </c>
    </row>
    <row r="501" spans="1:20" ht="12.75">
      <c r="A501">
        <v>140</v>
      </c>
      <c r="B501" s="19">
        <v>1215</v>
      </c>
      <c r="D501" s="8">
        <v>0.108</v>
      </c>
      <c r="E501" s="8">
        <v>0.468</v>
      </c>
      <c r="F501" s="8">
        <v>0.561</v>
      </c>
      <c r="G501" s="8">
        <v>6.042</v>
      </c>
      <c r="H501" s="12">
        <f t="shared" si="91"/>
        <v>0.854935925058548</v>
      </c>
      <c r="I501" s="12">
        <f t="shared" si="92"/>
        <v>0.09479025000000002</v>
      </c>
      <c r="J501" s="12">
        <f t="shared" si="93"/>
        <v>0.2147356648101039</v>
      </c>
      <c r="K501" s="12">
        <f t="shared" si="94"/>
        <v>0.5454100102484442</v>
      </c>
      <c r="L501" s="12">
        <f t="shared" si="95"/>
        <v>12.8625</v>
      </c>
      <c r="M501" s="10">
        <f t="shared" si="96"/>
        <v>1.9882931926861471</v>
      </c>
      <c r="N501" s="12">
        <f t="shared" si="97"/>
        <v>7.038385880171741</v>
      </c>
      <c r="O501" s="10">
        <f t="shared" si="98"/>
        <v>36.46708031620787</v>
      </c>
      <c r="P501">
        <f t="shared" si="99"/>
      </c>
      <c r="Q501">
        <f t="shared" si="100"/>
      </c>
      <c r="R501" t="str">
        <f t="shared" si="101"/>
        <v>OK</v>
      </c>
      <c r="S501" s="10">
        <f t="shared" si="102"/>
        <v>36.46708031620787</v>
      </c>
      <c r="T501" s="10">
        <f t="shared" si="103"/>
        <v>2468.5856385910292</v>
      </c>
    </row>
    <row r="502" spans="1:20" ht="12.75">
      <c r="A502">
        <v>140</v>
      </c>
      <c r="B502" s="19">
        <v>1230</v>
      </c>
      <c r="D502" s="8">
        <v>0.084</v>
      </c>
      <c r="E502" s="8">
        <v>0.505</v>
      </c>
      <c r="F502" s="8">
        <v>0.575</v>
      </c>
      <c r="G502" s="8">
        <v>6.057</v>
      </c>
      <c r="H502" s="12">
        <f t="shared" si="91"/>
        <v>0.8591861592505855</v>
      </c>
      <c r="I502" s="12">
        <f t="shared" si="92"/>
        <v>0.07134749999999995</v>
      </c>
      <c r="J502" s="12">
        <f t="shared" si="93"/>
        <v>0.16701662818563637</v>
      </c>
      <c r="K502" s="12">
        <f t="shared" si="94"/>
        <v>0.6208220310649492</v>
      </c>
      <c r="L502" s="12">
        <f t="shared" si="95"/>
        <v>13.5</v>
      </c>
      <c r="M502" s="10">
        <f t="shared" si="96"/>
        <v>1.9882931926861471</v>
      </c>
      <c r="N502" s="12">
        <f t="shared" si="97"/>
        <v>9.379031657745065</v>
      </c>
      <c r="O502" s="10">
        <f t="shared" si="98"/>
        <v>39.54910215416144</v>
      </c>
      <c r="P502">
        <f t="shared" si="99"/>
      </c>
      <c r="Q502">
        <f t="shared" si="100"/>
      </c>
      <c r="R502" t="str">
        <f t="shared" si="101"/>
        <v>OK</v>
      </c>
      <c r="S502" s="10">
        <f t="shared" si="102"/>
        <v>39.54910215416144</v>
      </c>
      <c r="T502" s="10">
        <f t="shared" si="103"/>
        <v>2478.4729141295697</v>
      </c>
    </row>
    <row r="503" spans="1:20" ht="12.75">
      <c r="A503">
        <v>140</v>
      </c>
      <c r="B503" s="19">
        <v>1245</v>
      </c>
      <c r="D503" s="8">
        <v>0.074</v>
      </c>
      <c r="E503" s="8">
        <v>0.499</v>
      </c>
      <c r="F503" s="8">
        <v>0.549</v>
      </c>
      <c r="G503" s="8">
        <v>6.059</v>
      </c>
      <c r="H503" s="12">
        <f t="shared" si="91"/>
        <v>0.8597536533957845</v>
      </c>
      <c r="I503" s="12">
        <f t="shared" si="92"/>
        <v>0.05096250000000004</v>
      </c>
      <c r="J503" s="12">
        <f t="shared" si="93"/>
        <v>0.14713369625877487</v>
      </c>
      <c r="K503" s="12">
        <f t="shared" si="94"/>
        <v>0.6616574571370095</v>
      </c>
      <c r="L503" s="12">
        <f t="shared" si="95"/>
        <v>13.1</v>
      </c>
      <c r="M503" s="10">
        <f t="shared" si="96"/>
        <v>1.9882931926861471</v>
      </c>
      <c r="N503" s="12">
        <f t="shared" si="97"/>
        <v>10.929610181024115</v>
      </c>
      <c r="O503" s="10">
        <f t="shared" si="98"/>
        <v>43.43753707730301</v>
      </c>
      <c r="P503">
        <f t="shared" si="99"/>
      </c>
      <c r="Q503">
        <f t="shared" si="100"/>
      </c>
      <c r="R503" t="str">
        <f t="shared" si="101"/>
        <v>OK</v>
      </c>
      <c r="S503" s="10">
        <f t="shared" si="102"/>
        <v>43.43753707730301</v>
      </c>
      <c r="T503" s="10">
        <f t="shared" si="103"/>
        <v>2489.3322983988955</v>
      </c>
    </row>
    <row r="504" spans="1:20" ht="12.75">
      <c r="A504">
        <v>140</v>
      </c>
      <c r="B504" s="19">
        <v>1300</v>
      </c>
      <c r="D504" s="8">
        <v>0.072</v>
      </c>
      <c r="E504" s="8">
        <v>0.461</v>
      </c>
      <c r="F504" s="8">
        <v>0.499</v>
      </c>
      <c r="G504" s="8">
        <v>6.066</v>
      </c>
      <c r="H504" s="12">
        <f t="shared" si="91"/>
        <v>0.8617413583138172</v>
      </c>
      <c r="I504" s="12">
        <f t="shared" si="92"/>
        <v>0.038731499999999974</v>
      </c>
      <c r="J504" s="12">
        <f t="shared" si="93"/>
        <v>0.14315710987340258</v>
      </c>
      <c r="K504" s="12">
        <f t="shared" si="94"/>
        <v>0.6798527484404147</v>
      </c>
      <c r="L504" s="12">
        <f t="shared" si="95"/>
        <v>12</v>
      </c>
      <c r="M504" s="10">
        <f t="shared" si="96"/>
        <v>1.9882931926861471</v>
      </c>
      <c r="N504" s="12">
        <f t="shared" si="97"/>
        <v>11.430692476580795</v>
      </c>
      <c r="O504" s="10">
        <f t="shared" si="98"/>
        <v>48.72332167513722</v>
      </c>
      <c r="P504">
        <f t="shared" si="99"/>
      </c>
      <c r="Q504">
        <f t="shared" si="100"/>
      </c>
      <c r="R504" t="str">
        <f t="shared" si="101"/>
        <v>OK</v>
      </c>
      <c r="S504" s="10">
        <f t="shared" si="102"/>
        <v>48.72332167513722</v>
      </c>
      <c r="T504" s="10">
        <f t="shared" si="103"/>
        <v>2501.51312881768</v>
      </c>
    </row>
    <row r="505" spans="1:20" ht="12.75">
      <c r="A505">
        <v>140</v>
      </c>
      <c r="B505" s="19">
        <v>1315</v>
      </c>
      <c r="D505" s="8">
        <v>0.08</v>
      </c>
      <c r="E505" s="8">
        <v>0.41</v>
      </c>
      <c r="F505" s="8">
        <v>0.44</v>
      </c>
      <c r="G505" s="8">
        <v>6.037</v>
      </c>
      <c r="H505" s="12">
        <f t="shared" si="91"/>
        <v>0.8535215222482435</v>
      </c>
      <c r="I505" s="12">
        <f t="shared" si="92"/>
        <v>0.030577500000000025</v>
      </c>
      <c r="J505" s="12">
        <f t="shared" si="93"/>
        <v>0.15906345541489178</v>
      </c>
      <c r="K505" s="12">
        <f t="shared" si="94"/>
        <v>0.6638805668333517</v>
      </c>
      <c r="L505" s="12">
        <f t="shared" si="95"/>
        <v>10.625</v>
      </c>
      <c r="M505" s="10">
        <f t="shared" si="96"/>
        <v>1.9882931926861471</v>
      </c>
      <c r="N505" s="12">
        <f t="shared" si="97"/>
        <v>10.286800278103044</v>
      </c>
      <c r="O505" s="10">
        <f t="shared" si="98"/>
        <v>53.73587118068781</v>
      </c>
      <c r="P505">
        <f t="shared" si="99"/>
      </c>
      <c r="Q505">
        <f t="shared" si="100"/>
      </c>
      <c r="R505" t="str">
        <f t="shared" si="101"/>
        <v>OK</v>
      </c>
      <c r="S505" s="10">
        <f t="shared" si="102"/>
        <v>53.73587118068781</v>
      </c>
      <c r="T505" s="10">
        <f t="shared" si="103"/>
        <v>2514.947096612852</v>
      </c>
    </row>
    <row r="506" spans="1:20" ht="12.75">
      <c r="A506">
        <v>140</v>
      </c>
      <c r="B506" s="19">
        <v>1330</v>
      </c>
      <c r="D506" s="8">
        <v>0.092</v>
      </c>
      <c r="E506" s="8">
        <v>0.363</v>
      </c>
      <c r="F506" s="8">
        <v>0.395</v>
      </c>
      <c r="G506" s="8">
        <v>6.049</v>
      </c>
      <c r="H506" s="12">
        <f t="shared" si="91"/>
        <v>0.8569180562060891</v>
      </c>
      <c r="I506" s="12">
        <f t="shared" si="92"/>
        <v>0.03261600000000003</v>
      </c>
      <c r="J506" s="12">
        <f t="shared" si="93"/>
        <v>0.18292297372712554</v>
      </c>
      <c r="K506" s="12">
        <f t="shared" si="94"/>
        <v>0.6413790824789636</v>
      </c>
      <c r="L506" s="12">
        <f t="shared" si="95"/>
        <v>9.475</v>
      </c>
      <c r="M506" s="10">
        <f t="shared" si="96"/>
        <v>1.9882931926861471</v>
      </c>
      <c r="N506" s="12">
        <f t="shared" si="97"/>
        <v>8.959804958761838</v>
      </c>
      <c r="O506" s="10">
        <f t="shared" si="98"/>
        <v>58.21552925946821</v>
      </c>
      <c r="P506">
        <f t="shared" si="99"/>
      </c>
      <c r="Q506">
        <f t="shared" si="100"/>
      </c>
      <c r="R506" t="str">
        <f t="shared" si="101"/>
        <v>OK</v>
      </c>
      <c r="S506" s="10">
        <f t="shared" si="102"/>
        <v>58.21552925946821</v>
      </c>
      <c r="T506" s="10">
        <f t="shared" si="103"/>
        <v>2529.500978927719</v>
      </c>
    </row>
    <row r="507" spans="1:20" ht="12.75">
      <c r="A507">
        <v>140</v>
      </c>
      <c r="B507" s="19">
        <v>1345</v>
      </c>
      <c r="D507" s="8">
        <v>0.097</v>
      </c>
      <c r="E507" s="8">
        <v>0.33</v>
      </c>
      <c r="F507" s="8">
        <v>0.36</v>
      </c>
      <c r="G507" s="8">
        <v>6.019</v>
      </c>
      <c r="H507" s="12">
        <f t="shared" si="91"/>
        <v>0.8484393676814987</v>
      </c>
      <c r="I507" s="12">
        <f t="shared" si="92"/>
        <v>0.03057749999999997</v>
      </c>
      <c r="J507" s="12">
        <f t="shared" si="93"/>
        <v>0.19286443969055628</v>
      </c>
      <c r="K507" s="12">
        <f t="shared" si="94"/>
        <v>0.6249974279909425</v>
      </c>
      <c r="L507" s="12">
        <f t="shared" si="95"/>
        <v>8.625</v>
      </c>
      <c r="M507" s="10">
        <f t="shared" si="96"/>
        <v>1.9882931926861471</v>
      </c>
      <c r="N507" s="12">
        <f t="shared" si="97"/>
        <v>8.431565646201019</v>
      </c>
      <c r="O507" s="10">
        <f t="shared" si="98"/>
        <v>62.3192765607205</v>
      </c>
      <c r="P507">
        <f t="shared" si="99"/>
      </c>
      <c r="Q507">
        <f t="shared" si="100"/>
      </c>
      <c r="R507" t="str">
        <f t="shared" si="101"/>
        <v>OK</v>
      </c>
      <c r="S507" s="10">
        <f t="shared" si="102"/>
        <v>62.3192765607205</v>
      </c>
      <c r="T507" s="10">
        <f t="shared" si="103"/>
        <v>2545.080798067899</v>
      </c>
    </row>
    <row r="508" spans="1:20" ht="12.75">
      <c r="A508">
        <v>140</v>
      </c>
      <c r="B508" s="19">
        <v>1400</v>
      </c>
      <c r="D508" s="8">
        <v>0.104</v>
      </c>
      <c r="E508" s="8">
        <v>0.307</v>
      </c>
      <c r="F508" s="8">
        <v>0.339</v>
      </c>
      <c r="G508" s="8">
        <v>6.013</v>
      </c>
      <c r="H508" s="12">
        <f t="shared" si="91"/>
        <v>0.8467486885245901</v>
      </c>
      <c r="I508" s="12">
        <f t="shared" si="92"/>
        <v>0.03261600000000003</v>
      </c>
      <c r="J508" s="12">
        <f t="shared" si="93"/>
        <v>0.20678249203935928</v>
      </c>
      <c r="K508" s="12">
        <f t="shared" si="94"/>
        <v>0.6073501964852308</v>
      </c>
      <c r="L508" s="12">
        <f t="shared" si="95"/>
        <v>8.075</v>
      </c>
      <c r="M508" s="10">
        <f t="shared" si="96"/>
        <v>1.9882931926861471</v>
      </c>
      <c r="N508" s="12">
        <f t="shared" si="97"/>
        <v>7.828198928121059</v>
      </c>
      <c r="O508" s="10">
        <f t="shared" si="98"/>
        <v>64.68445481242446</v>
      </c>
      <c r="P508">
        <f t="shared" si="99"/>
      </c>
      <c r="Q508">
        <f t="shared" si="100"/>
      </c>
      <c r="R508" t="str">
        <f t="shared" si="101"/>
        <v>OK</v>
      </c>
      <c r="S508" s="10">
        <f t="shared" si="102"/>
        <v>64.68445481242446</v>
      </c>
      <c r="T508" s="10">
        <f t="shared" si="103"/>
        <v>2561.2519117710053</v>
      </c>
    </row>
    <row r="509" spans="1:20" ht="12.75">
      <c r="A509">
        <v>140</v>
      </c>
      <c r="B509" s="19">
        <v>1415</v>
      </c>
      <c r="D509" s="8">
        <v>0.111</v>
      </c>
      <c r="E509" s="8">
        <v>0.292</v>
      </c>
      <c r="F509" s="8">
        <v>0.33</v>
      </c>
      <c r="G509" s="8">
        <v>6.048</v>
      </c>
      <c r="H509" s="12">
        <f t="shared" si="91"/>
        <v>0.8566347540983607</v>
      </c>
      <c r="I509" s="12">
        <f t="shared" si="92"/>
        <v>0.03873150000000004</v>
      </c>
      <c r="J509" s="12">
        <f t="shared" si="93"/>
        <v>0.22070054438816233</v>
      </c>
      <c r="K509" s="12">
        <f t="shared" si="94"/>
        <v>0.5972027097101983</v>
      </c>
      <c r="L509" s="12">
        <f t="shared" si="95"/>
        <v>7.7749999999999995</v>
      </c>
      <c r="M509" s="10">
        <f t="shared" si="96"/>
        <v>1.9882931926861471</v>
      </c>
      <c r="N509" s="12">
        <f t="shared" si="97"/>
        <v>7.368497784669915</v>
      </c>
      <c r="O509" s="10">
        <f t="shared" si="98"/>
        <v>66.05788257464289</v>
      </c>
      <c r="P509">
        <f t="shared" si="99"/>
      </c>
      <c r="Q509">
        <f t="shared" si="100"/>
      </c>
      <c r="R509" t="str">
        <f t="shared" si="101"/>
        <v>OK</v>
      </c>
      <c r="S509" s="10">
        <f t="shared" si="102"/>
        <v>66.05788257464289</v>
      </c>
      <c r="T509" s="10">
        <f t="shared" si="103"/>
        <v>2577.766382414666</v>
      </c>
    </row>
    <row r="510" spans="1:20" ht="12.75">
      <c r="A510">
        <v>140</v>
      </c>
      <c r="B510" s="19">
        <v>1430</v>
      </c>
      <c r="D510" s="8">
        <v>0.108</v>
      </c>
      <c r="E510" s="8">
        <v>0.286</v>
      </c>
      <c r="F510" s="8">
        <v>0.328</v>
      </c>
      <c r="G510" s="8">
        <v>6.066</v>
      </c>
      <c r="H510" s="12">
        <f t="shared" si="91"/>
        <v>0.8617413583138172</v>
      </c>
      <c r="I510" s="12">
        <f t="shared" si="92"/>
        <v>0.04280850000000004</v>
      </c>
      <c r="J510" s="12">
        <f t="shared" si="93"/>
        <v>0.2147356648101039</v>
      </c>
      <c r="K510" s="12">
        <f t="shared" si="94"/>
        <v>0.6041971935037133</v>
      </c>
      <c r="L510" s="12">
        <f t="shared" si="95"/>
        <v>7.675</v>
      </c>
      <c r="M510" s="10">
        <f t="shared" si="96"/>
        <v>1.9882931926861471</v>
      </c>
      <c r="N510" s="12">
        <f t="shared" si="97"/>
        <v>7.582711651053862</v>
      </c>
      <c r="O510" s="10">
        <f t="shared" si="98"/>
        <v>67.70232702504137</v>
      </c>
      <c r="P510">
        <f t="shared" si="99"/>
      </c>
      <c r="Q510">
        <f t="shared" si="100"/>
      </c>
      <c r="R510" t="str">
        <f t="shared" si="101"/>
        <v>OK</v>
      </c>
      <c r="S510" s="10">
        <f t="shared" si="102"/>
        <v>67.70232702504137</v>
      </c>
      <c r="T510" s="10">
        <f t="shared" si="103"/>
        <v>2594.6919641709264</v>
      </c>
    </row>
    <row r="511" spans="1:20" ht="12.75">
      <c r="A511">
        <v>140</v>
      </c>
      <c r="B511" s="19">
        <v>1445</v>
      </c>
      <c r="D511" s="8">
        <v>0.101</v>
      </c>
      <c r="E511" s="8">
        <v>0.28</v>
      </c>
      <c r="F511" s="8">
        <v>0.316</v>
      </c>
      <c r="G511" s="8">
        <v>6.05</v>
      </c>
      <c r="H511" s="12">
        <f t="shared" si="91"/>
        <v>0.8572014051522248</v>
      </c>
      <c r="I511" s="12">
        <f t="shared" si="92"/>
        <v>0.036692999999999976</v>
      </c>
      <c r="J511" s="12">
        <f t="shared" si="93"/>
        <v>0.20081761246130087</v>
      </c>
      <c r="K511" s="12">
        <f t="shared" si="94"/>
        <v>0.6196907926909239</v>
      </c>
      <c r="L511" s="12">
        <f t="shared" si="95"/>
        <v>7.450000000000001</v>
      </c>
      <c r="M511" s="10">
        <f t="shared" si="96"/>
        <v>1.9882931926861471</v>
      </c>
      <c r="N511" s="12">
        <f t="shared" si="97"/>
        <v>8.123845595566582</v>
      </c>
      <c r="O511" s="10">
        <f t="shared" si="98"/>
        <v>71.53557090869616</v>
      </c>
      <c r="P511">
        <f t="shared" si="99"/>
      </c>
      <c r="Q511">
        <f t="shared" si="100"/>
      </c>
      <c r="R511" t="str">
        <f t="shared" si="101"/>
        <v>OK</v>
      </c>
      <c r="S511" s="10">
        <f t="shared" si="102"/>
        <v>71.53557090869616</v>
      </c>
      <c r="T511" s="10">
        <f t="shared" si="103"/>
        <v>2612.5758568981005</v>
      </c>
    </row>
    <row r="512" spans="1:20" ht="12.75">
      <c r="A512">
        <v>140</v>
      </c>
      <c r="B512" s="19">
        <v>1500</v>
      </c>
      <c r="D512" s="8">
        <v>0.104</v>
      </c>
      <c r="E512" s="8">
        <v>0.267</v>
      </c>
      <c r="F512" s="8">
        <v>0.302</v>
      </c>
      <c r="G512" s="8">
        <v>6.029</v>
      </c>
      <c r="H512" s="12">
        <f t="shared" si="91"/>
        <v>0.851260913348946</v>
      </c>
      <c r="I512" s="12">
        <f t="shared" si="92"/>
        <v>0.035673749999999976</v>
      </c>
      <c r="J512" s="12">
        <f t="shared" si="93"/>
        <v>0.20678249203935928</v>
      </c>
      <c r="K512" s="12">
        <f t="shared" si="94"/>
        <v>0.6088046713095868</v>
      </c>
      <c r="L512" s="12">
        <f t="shared" si="95"/>
        <v>7.112499999999999</v>
      </c>
      <c r="M512" s="10">
        <f t="shared" si="96"/>
        <v>1.9882931926861471</v>
      </c>
      <c r="N512" s="12">
        <f t="shared" si="97"/>
        <v>7.842184262970636</v>
      </c>
      <c r="O512" s="10">
        <f t="shared" si="98"/>
        <v>73.61375534028024</v>
      </c>
      <c r="P512">
        <f t="shared" si="99"/>
      </c>
      <c r="Q512">
        <f t="shared" si="100"/>
      </c>
      <c r="R512" t="str">
        <f t="shared" si="101"/>
        <v>OK</v>
      </c>
      <c r="S512" s="10">
        <f t="shared" si="102"/>
        <v>73.61375534028024</v>
      </c>
      <c r="T512" s="10">
        <f t="shared" si="103"/>
        <v>2630.9792957331706</v>
      </c>
    </row>
    <row r="513" spans="1:20" ht="12.75">
      <c r="A513">
        <v>140</v>
      </c>
      <c r="B513" s="19">
        <v>1515</v>
      </c>
      <c r="D513" s="8">
        <v>0.108</v>
      </c>
      <c r="E513" s="8">
        <v>0.257</v>
      </c>
      <c r="F513" s="8">
        <v>0.296</v>
      </c>
      <c r="G513" s="8">
        <v>6.067</v>
      </c>
      <c r="H513" s="12">
        <f t="shared" si="91"/>
        <v>0.8620255035128805</v>
      </c>
      <c r="I513" s="12">
        <f t="shared" si="92"/>
        <v>0.03975074999999998</v>
      </c>
      <c r="J513" s="12">
        <f t="shared" si="93"/>
        <v>0.2147356648101039</v>
      </c>
      <c r="K513" s="12">
        <f t="shared" si="94"/>
        <v>0.6075390887027767</v>
      </c>
      <c r="L513" s="12">
        <f t="shared" si="95"/>
        <v>6.912499999999999</v>
      </c>
      <c r="M513" s="10">
        <f t="shared" si="96"/>
        <v>1.9882931926861471</v>
      </c>
      <c r="N513" s="12">
        <f t="shared" si="97"/>
        <v>7.613655125119265</v>
      </c>
      <c r="O513" s="10">
        <f t="shared" si="98"/>
        <v>75.58617312439888</v>
      </c>
      <c r="P513">
        <f t="shared" si="99"/>
      </c>
      <c r="Q513">
        <f t="shared" si="100"/>
      </c>
      <c r="R513" t="str">
        <f t="shared" si="101"/>
        <v>OK</v>
      </c>
      <c r="S513" s="10">
        <f t="shared" si="102"/>
        <v>75.58617312439888</v>
      </c>
      <c r="T513" s="10">
        <f t="shared" si="103"/>
        <v>2649.8758390142702</v>
      </c>
    </row>
    <row r="514" spans="1:20" ht="12.75">
      <c r="A514">
        <v>140</v>
      </c>
      <c r="B514" s="19">
        <v>1530</v>
      </c>
      <c r="D514" s="8">
        <v>0.106</v>
      </c>
      <c r="E514" s="8">
        <v>0.251</v>
      </c>
      <c r="F514" s="8">
        <v>0.291</v>
      </c>
      <c r="G514" s="8">
        <v>6.082</v>
      </c>
      <c r="H514" s="12">
        <f t="shared" si="91"/>
        <v>0.8662933021077283</v>
      </c>
      <c r="I514" s="12">
        <f t="shared" si="92"/>
        <v>0.04076999999999999</v>
      </c>
      <c r="J514" s="12">
        <f t="shared" si="93"/>
        <v>0.2107590784247316</v>
      </c>
      <c r="K514" s="12">
        <f t="shared" si="94"/>
        <v>0.6147642236829967</v>
      </c>
      <c r="L514" s="12">
        <f t="shared" si="95"/>
        <v>6.775</v>
      </c>
      <c r="M514" s="10">
        <f t="shared" si="96"/>
        <v>1.9882931926861471</v>
      </c>
      <c r="N514" s="12">
        <f t="shared" si="97"/>
        <v>7.787955680261588</v>
      </c>
      <c r="O514" s="10">
        <f t="shared" si="98"/>
        <v>78.03735894410953</v>
      </c>
      <c r="P514">
        <f t="shared" si="99"/>
      </c>
      <c r="Q514">
        <f t="shared" si="100"/>
      </c>
      <c r="R514" t="str">
        <f t="shared" si="101"/>
        <v>OK</v>
      </c>
      <c r="S514" s="10">
        <f t="shared" si="102"/>
        <v>78.03735894410953</v>
      </c>
      <c r="T514" s="10">
        <f t="shared" si="103"/>
        <v>2669.3851787502977</v>
      </c>
    </row>
    <row r="515" spans="1:20" ht="12.75">
      <c r="A515">
        <v>140</v>
      </c>
      <c r="B515" s="19">
        <v>1545</v>
      </c>
      <c r="D515" s="8">
        <v>0.1</v>
      </c>
      <c r="E515" s="8">
        <v>0.241</v>
      </c>
      <c r="F515" s="8">
        <v>0.28</v>
      </c>
      <c r="G515" s="8">
        <v>6.091</v>
      </c>
      <c r="H515" s="12">
        <f t="shared" si="91"/>
        <v>0.8688590398126463</v>
      </c>
      <c r="I515" s="12">
        <f t="shared" si="92"/>
        <v>0.039750750000000036</v>
      </c>
      <c r="J515" s="12">
        <f t="shared" si="93"/>
        <v>0.19882931926861472</v>
      </c>
      <c r="K515" s="12">
        <f t="shared" si="94"/>
        <v>0.6302789705440316</v>
      </c>
      <c r="L515" s="12">
        <f t="shared" si="95"/>
        <v>6.5125</v>
      </c>
      <c r="M515" s="10">
        <f t="shared" si="96"/>
        <v>1.9882931926861471</v>
      </c>
      <c r="N515" s="12">
        <f t="shared" si="97"/>
        <v>8.291082898126461</v>
      </c>
      <c r="O515" s="10">
        <f t="shared" si="98"/>
        <v>83.23162186572053</v>
      </c>
      <c r="P515">
        <f t="shared" si="99"/>
      </c>
      <c r="Q515">
        <f t="shared" si="100"/>
      </c>
      <c r="R515" t="str">
        <f t="shared" si="101"/>
        <v>OK</v>
      </c>
      <c r="S515" s="10">
        <f t="shared" si="102"/>
        <v>83.23162186572053</v>
      </c>
      <c r="T515" s="10">
        <f t="shared" si="103"/>
        <v>2690.1930842167276</v>
      </c>
    </row>
    <row r="516" spans="1:20" ht="12.75">
      <c r="A516">
        <v>140</v>
      </c>
      <c r="B516" s="19">
        <v>1600</v>
      </c>
      <c r="D516" s="8">
        <v>0.102</v>
      </c>
      <c r="E516" s="8">
        <v>0.223</v>
      </c>
      <c r="F516" s="8">
        <v>0.258</v>
      </c>
      <c r="G516" s="8">
        <v>6.082</v>
      </c>
      <c r="H516" s="12">
        <f t="shared" si="91"/>
        <v>0.8662933021077283</v>
      </c>
      <c r="I516" s="12">
        <f t="shared" si="92"/>
        <v>0.035673750000000004</v>
      </c>
      <c r="J516" s="12">
        <f t="shared" si="93"/>
        <v>0.20280590565398698</v>
      </c>
      <c r="K516" s="12">
        <f t="shared" si="94"/>
        <v>0.6278136464537412</v>
      </c>
      <c r="L516" s="12">
        <f t="shared" si="95"/>
        <v>6.012499999999999</v>
      </c>
      <c r="M516" s="10">
        <f t="shared" si="96"/>
        <v>1.9882931926861471</v>
      </c>
      <c r="N516" s="12">
        <f t="shared" si="97"/>
        <v>8.14332894223263</v>
      </c>
      <c r="O516" s="10">
        <f t="shared" si="98"/>
        <v>89.80053806653675</v>
      </c>
      <c r="P516">
        <f t="shared" si="99"/>
      </c>
      <c r="Q516">
        <f t="shared" si="100"/>
      </c>
      <c r="R516" t="str">
        <f t="shared" si="101"/>
        <v>OK</v>
      </c>
      <c r="S516" s="10">
        <f t="shared" si="102"/>
        <v>89.80053806653675</v>
      </c>
      <c r="T516" s="10">
        <f t="shared" si="103"/>
        <v>2712.6432187333617</v>
      </c>
    </row>
    <row r="517" spans="1:20" ht="12.75">
      <c r="A517">
        <v>140</v>
      </c>
      <c r="B517" s="19">
        <v>1615</v>
      </c>
      <c r="D517" s="8">
        <v>0.106</v>
      </c>
      <c r="E517" s="8">
        <v>0.209</v>
      </c>
      <c r="F517" s="8">
        <v>0.245</v>
      </c>
      <c r="G517" s="8">
        <v>6.082</v>
      </c>
      <c r="H517" s="12">
        <f t="shared" si="91"/>
        <v>0.8662933021077283</v>
      </c>
      <c r="I517" s="12">
        <f t="shared" si="92"/>
        <v>0.036693</v>
      </c>
      <c r="J517" s="12">
        <f t="shared" si="93"/>
        <v>0.2107590784247316</v>
      </c>
      <c r="K517" s="12">
        <f t="shared" si="94"/>
        <v>0.6188412236829967</v>
      </c>
      <c r="L517" s="12">
        <f t="shared" si="95"/>
        <v>5.674999999999999</v>
      </c>
      <c r="M517" s="10">
        <f t="shared" si="96"/>
        <v>1.9882931926861471</v>
      </c>
      <c r="N517" s="12">
        <f t="shared" si="97"/>
        <v>7.8264179444125315</v>
      </c>
      <c r="O517" s="10">
        <f t="shared" si="98"/>
        <v>93.78138604489429</v>
      </c>
      <c r="P517">
        <f t="shared" si="99"/>
      </c>
      <c r="Q517">
        <f t="shared" si="100"/>
      </c>
      <c r="R517" t="str">
        <f t="shared" si="101"/>
        <v>OK</v>
      </c>
      <c r="S517" s="10">
        <f t="shared" si="102"/>
        <v>93.78138604489429</v>
      </c>
      <c r="T517" s="10">
        <f t="shared" si="103"/>
        <v>2736.0885652445854</v>
      </c>
    </row>
    <row r="518" spans="1:20" ht="12.75">
      <c r="A518">
        <v>140</v>
      </c>
      <c r="B518" s="19">
        <v>1630</v>
      </c>
      <c r="D518" s="8">
        <v>0.108</v>
      </c>
      <c r="E518" s="8">
        <v>0.203</v>
      </c>
      <c r="F518" s="8">
        <v>0.237</v>
      </c>
      <c r="G518" s="8">
        <v>6.064</v>
      </c>
      <c r="H518" s="12">
        <f t="shared" si="91"/>
        <v>0.8611732084309133</v>
      </c>
      <c r="I518" s="12">
        <f t="shared" si="92"/>
        <v>0.03465449999999998</v>
      </c>
      <c r="J518" s="12">
        <f t="shared" si="93"/>
        <v>0.2147356648101039</v>
      </c>
      <c r="K518" s="12">
        <f t="shared" si="94"/>
        <v>0.6117830436208095</v>
      </c>
      <c r="L518" s="12">
        <f t="shared" si="95"/>
        <v>5.5</v>
      </c>
      <c r="M518" s="10">
        <f t="shared" si="96"/>
        <v>1.9882931926861471</v>
      </c>
      <c r="N518" s="12">
        <f t="shared" si="97"/>
        <v>7.652951003989939</v>
      </c>
      <c r="O518" s="10">
        <f t="shared" si="98"/>
        <v>95.66168427376597</v>
      </c>
      <c r="P518">
        <f t="shared" si="99"/>
      </c>
      <c r="Q518">
        <f t="shared" si="100"/>
      </c>
      <c r="R518" t="str">
        <f t="shared" si="101"/>
        <v>OK</v>
      </c>
      <c r="S518" s="10">
        <f t="shared" si="102"/>
        <v>95.66168427376597</v>
      </c>
      <c r="T518" s="10">
        <f t="shared" si="103"/>
        <v>2760.003986313027</v>
      </c>
    </row>
    <row r="519" spans="1:20" ht="12.75">
      <c r="A519">
        <v>140</v>
      </c>
      <c r="B519" s="19">
        <v>1645</v>
      </c>
      <c r="D519" s="8">
        <v>0.115</v>
      </c>
      <c r="E519" s="8">
        <v>0.202</v>
      </c>
      <c r="F519" s="8">
        <v>0.239</v>
      </c>
      <c r="G519" s="8">
        <v>6.07</v>
      </c>
      <c r="H519" s="12">
        <f t="shared" si="91"/>
        <v>0.8628782201405152</v>
      </c>
      <c r="I519" s="12">
        <f t="shared" si="92"/>
        <v>0.037712249999999975</v>
      </c>
      <c r="J519" s="12">
        <f t="shared" si="93"/>
        <v>0.22865371715890692</v>
      </c>
      <c r="K519" s="12">
        <f t="shared" si="94"/>
        <v>0.5965122529816083</v>
      </c>
      <c r="L519" s="12">
        <f t="shared" si="95"/>
        <v>5.5125</v>
      </c>
      <c r="M519" s="10">
        <f t="shared" si="96"/>
        <v>1.9882931926861471</v>
      </c>
      <c r="N519" s="12">
        <f t="shared" si="97"/>
        <v>7.175356262091436</v>
      </c>
      <c r="O519" s="10">
        <f t="shared" si="98"/>
        <v>93.06235603328619</v>
      </c>
      <c r="P519">
        <f t="shared" si="99"/>
      </c>
      <c r="Q519">
        <f t="shared" si="100"/>
      </c>
      <c r="R519" t="str">
        <f t="shared" si="101"/>
        <v>OK</v>
      </c>
      <c r="S519" s="10">
        <f t="shared" si="102"/>
        <v>93.06235603328619</v>
      </c>
      <c r="T519" s="10">
        <f t="shared" si="103"/>
        <v>2783.2695753213484</v>
      </c>
    </row>
    <row r="520" spans="1:20" ht="12.75">
      <c r="A520">
        <v>140</v>
      </c>
      <c r="B520" s="19">
        <v>1700</v>
      </c>
      <c r="D520" s="8">
        <v>0.117</v>
      </c>
      <c r="E520" s="8">
        <v>0.205</v>
      </c>
      <c r="F520" s="8">
        <v>0.241</v>
      </c>
      <c r="G520" s="8">
        <v>6.06</v>
      </c>
      <c r="H520" s="12">
        <f t="shared" si="91"/>
        <v>0.8600374707259952</v>
      </c>
      <c r="I520" s="12">
        <f t="shared" si="92"/>
        <v>0.036693</v>
      </c>
      <c r="J520" s="12">
        <f t="shared" si="93"/>
        <v>0.23263030354427922</v>
      </c>
      <c r="K520" s="12">
        <f t="shared" si="94"/>
        <v>0.590714167181716</v>
      </c>
      <c r="L520" s="12">
        <f t="shared" si="95"/>
        <v>5.574999999999999</v>
      </c>
      <c r="M520" s="10">
        <f t="shared" si="96"/>
        <v>1.9882931926861471</v>
      </c>
      <c r="N520" s="12">
        <f t="shared" si="97"/>
        <v>7.03713222842731</v>
      </c>
      <c r="O520" s="10">
        <f t="shared" si="98"/>
        <v>91.12463290422174</v>
      </c>
      <c r="P520">
        <f t="shared" si="99"/>
      </c>
      <c r="Q520">
        <f t="shared" si="100"/>
      </c>
      <c r="R520" t="str">
        <f t="shared" si="101"/>
        <v>OK</v>
      </c>
      <c r="S520" s="10">
        <f t="shared" si="102"/>
        <v>91.12463290422174</v>
      </c>
      <c r="T520" s="10">
        <f t="shared" si="103"/>
        <v>2806.050733547404</v>
      </c>
    </row>
    <row r="521" spans="1:20" ht="12.75">
      <c r="A521">
        <v>140</v>
      </c>
      <c r="B521" s="19">
        <v>1715</v>
      </c>
      <c r="D521" s="8">
        <v>0.12</v>
      </c>
      <c r="E521" s="8">
        <v>0.209</v>
      </c>
      <c r="F521" s="8">
        <v>0.248</v>
      </c>
      <c r="G521" s="8">
        <v>6.049</v>
      </c>
      <c r="H521" s="12">
        <f t="shared" si="91"/>
        <v>0.8569180562060891</v>
      </c>
      <c r="I521" s="12">
        <f t="shared" si="92"/>
        <v>0.03975075000000001</v>
      </c>
      <c r="J521" s="12">
        <f t="shared" si="93"/>
        <v>0.23859518312233766</v>
      </c>
      <c r="K521" s="12">
        <f t="shared" si="94"/>
        <v>0.5785721230837514</v>
      </c>
      <c r="L521" s="12">
        <f t="shared" si="95"/>
        <v>5.7124999999999995</v>
      </c>
      <c r="M521" s="10">
        <f t="shared" si="96"/>
        <v>1.9882931926861471</v>
      </c>
      <c r="N521" s="12">
        <f t="shared" si="97"/>
        <v>6.809727551717408</v>
      </c>
      <c r="O521" s="10">
        <f t="shared" si="98"/>
        <v>87.1032918147082</v>
      </c>
      <c r="P521">
        <f t="shared" si="99"/>
      </c>
      <c r="Q521">
        <f t="shared" si="100"/>
      </c>
      <c r="R521" t="str">
        <f t="shared" si="101"/>
        <v>OK</v>
      </c>
      <c r="S521" s="10">
        <f t="shared" si="102"/>
        <v>87.1032918147082</v>
      </c>
      <c r="T521" s="10">
        <f t="shared" si="103"/>
        <v>2827.826556501081</v>
      </c>
    </row>
    <row r="522" spans="1:20" ht="12.75">
      <c r="A522">
        <v>140</v>
      </c>
      <c r="B522" s="19">
        <v>1730</v>
      </c>
      <c r="D522" s="8">
        <v>0.123</v>
      </c>
      <c r="E522" s="8">
        <v>0.215</v>
      </c>
      <c r="F522" s="8">
        <v>0.257</v>
      </c>
      <c r="G522" s="8">
        <v>6.054</v>
      </c>
      <c r="H522" s="12">
        <f t="shared" si="91"/>
        <v>0.8583352693208431</v>
      </c>
      <c r="I522" s="12">
        <f t="shared" si="92"/>
        <v>0.04280850000000001</v>
      </c>
      <c r="J522" s="12">
        <f t="shared" si="93"/>
        <v>0.2445600627003961</v>
      </c>
      <c r="K522" s="12">
        <f t="shared" si="94"/>
        <v>0.570966706620447</v>
      </c>
      <c r="L522" s="12">
        <f t="shared" si="95"/>
        <v>5.8999999999999995</v>
      </c>
      <c r="M522" s="10">
        <f t="shared" si="96"/>
        <v>1.9882931926861471</v>
      </c>
      <c r="N522" s="12">
        <f t="shared" si="97"/>
        <v>6.63029893756783</v>
      </c>
      <c r="O522" s="10">
        <f t="shared" si="98"/>
        <v>83.2265802810664</v>
      </c>
      <c r="P522">
        <f t="shared" si="99"/>
      </c>
      <c r="Q522">
        <f t="shared" si="100"/>
      </c>
      <c r="R522" t="str">
        <f t="shared" si="101"/>
        <v>OK</v>
      </c>
      <c r="S522" s="10">
        <f t="shared" si="102"/>
        <v>83.2265802810664</v>
      </c>
      <c r="T522" s="10">
        <f t="shared" si="103"/>
        <v>2848.633201571348</v>
      </c>
    </row>
    <row r="523" spans="1:20" ht="12.75">
      <c r="A523">
        <v>140</v>
      </c>
      <c r="B523" s="19">
        <v>1745</v>
      </c>
      <c r="D523" s="8">
        <v>0.121</v>
      </c>
      <c r="E523" s="8">
        <v>0.223</v>
      </c>
      <c r="F523" s="8">
        <v>0.263</v>
      </c>
      <c r="G523" s="8">
        <v>6.046</v>
      </c>
      <c r="H523" s="12">
        <f t="shared" si="91"/>
        <v>0.8560682903981264</v>
      </c>
      <c r="I523" s="12">
        <f t="shared" si="92"/>
        <v>0.04077000000000001</v>
      </c>
      <c r="J523" s="12">
        <f t="shared" si="93"/>
        <v>0.2405834763150238</v>
      </c>
      <c r="K523" s="12">
        <f t="shared" si="94"/>
        <v>0.5747148140831027</v>
      </c>
      <c r="L523" s="12">
        <f t="shared" si="95"/>
        <v>6.074999999999999</v>
      </c>
      <c r="M523" s="10">
        <f t="shared" si="96"/>
        <v>1.9882931926861471</v>
      </c>
      <c r="N523" s="12">
        <f t="shared" si="97"/>
        <v>6.7380023999845156</v>
      </c>
      <c r="O523" s="10">
        <f t="shared" si="98"/>
        <v>81.35970895338644</v>
      </c>
      <c r="P523">
        <f t="shared" si="99"/>
      </c>
      <c r="Q523">
        <f t="shared" si="100"/>
      </c>
      <c r="R523" t="str">
        <f t="shared" si="101"/>
        <v>OK</v>
      </c>
      <c r="S523" s="10">
        <f t="shared" si="102"/>
        <v>81.35970895338644</v>
      </c>
      <c r="T523" s="10">
        <f t="shared" si="103"/>
        <v>2868.9731288096946</v>
      </c>
    </row>
    <row r="524" spans="1:20" ht="12.75">
      <c r="A524">
        <v>140</v>
      </c>
      <c r="B524" s="19">
        <v>1800</v>
      </c>
      <c r="D524" s="8">
        <v>0.124</v>
      </c>
      <c r="E524" s="8">
        <v>0.229</v>
      </c>
      <c r="F524" s="8">
        <v>0.268</v>
      </c>
      <c r="G524" s="8">
        <v>6.018</v>
      </c>
      <c r="H524" s="12">
        <f t="shared" si="91"/>
        <v>0.8481574707259952</v>
      </c>
      <c r="I524" s="12">
        <f t="shared" si="92"/>
        <v>0.03975075000000001</v>
      </c>
      <c r="J524" s="12">
        <f t="shared" si="93"/>
        <v>0.24654835589308224</v>
      </c>
      <c r="K524" s="12">
        <f t="shared" si="94"/>
        <v>0.561858364832913</v>
      </c>
      <c r="L524" s="12">
        <f t="shared" si="95"/>
        <v>6.2124999999999995</v>
      </c>
      <c r="M524" s="10">
        <f t="shared" si="96"/>
        <v>1.9882931926861471</v>
      </c>
      <c r="N524" s="12">
        <f t="shared" si="97"/>
        <v>6.519409038112864</v>
      </c>
      <c r="O524" s="10">
        <f t="shared" si="98"/>
        <v>77.77924550258021</v>
      </c>
      <c r="P524">
        <f t="shared" si="99"/>
      </c>
      <c r="Q524">
        <f t="shared" si="100"/>
      </c>
      <c r="R524" t="str">
        <f t="shared" si="101"/>
        <v>OK</v>
      </c>
      <c r="S524" s="10">
        <f t="shared" si="102"/>
        <v>77.77924550258021</v>
      </c>
      <c r="T524" s="10">
        <f t="shared" si="103"/>
        <v>2888.41794018534</v>
      </c>
    </row>
    <row r="525" spans="1:20" ht="12.75">
      <c r="A525">
        <v>140</v>
      </c>
      <c r="B525" s="19">
        <v>1815</v>
      </c>
      <c r="D525" s="8">
        <v>0.129</v>
      </c>
      <c r="E525" s="8">
        <v>0.235</v>
      </c>
      <c r="F525" s="8">
        <v>0.277</v>
      </c>
      <c r="G525" s="8">
        <v>6.017</v>
      </c>
      <c r="H525" s="12">
        <f t="shared" si="91"/>
        <v>0.8478756206088993</v>
      </c>
      <c r="I525" s="12">
        <f t="shared" si="92"/>
        <v>0.04280850000000004</v>
      </c>
      <c r="J525" s="12">
        <f t="shared" si="93"/>
        <v>0.256489821856513</v>
      </c>
      <c r="K525" s="12">
        <f t="shared" si="94"/>
        <v>0.5485772987523863</v>
      </c>
      <c r="L525" s="12">
        <f t="shared" si="95"/>
        <v>6.4</v>
      </c>
      <c r="M525" s="10">
        <f t="shared" si="96"/>
        <v>1.9882931926861471</v>
      </c>
      <c r="N525" s="12">
        <f t="shared" si="97"/>
        <v>6.240830392317049</v>
      </c>
      <c r="O525" s="10">
        <f t="shared" si="98"/>
        <v>73.71589358533619</v>
      </c>
      <c r="P525">
        <f t="shared" si="99"/>
      </c>
      <c r="Q525">
        <f t="shared" si="100"/>
      </c>
      <c r="R525" t="str">
        <f t="shared" si="101"/>
        <v>OK</v>
      </c>
      <c r="S525" s="10">
        <f t="shared" si="102"/>
        <v>73.71589358533619</v>
      </c>
      <c r="T525" s="10">
        <f t="shared" si="103"/>
        <v>2906.846913581674</v>
      </c>
    </row>
    <row r="526" spans="1:20" ht="12.75">
      <c r="A526">
        <v>140</v>
      </c>
      <c r="B526" s="19">
        <v>1830</v>
      </c>
      <c r="D526" s="8">
        <v>0.128</v>
      </c>
      <c r="E526" s="8">
        <v>0.244</v>
      </c>
      <c r="F526" s="8">
        <v>0.287</v>
      </c>
      <c r="G526" s="8">
        <v>6.021</v>
      </c>
      <c r="H526" s="12">
        <f t="shared" si="91"/>
        <v>0.8490033021077282</v>
      </c>
      <c r="I526" s="12">
        <f t="shared" si="92"/>
        <v>0.043827749999999985</v>
      </c>
      <c r="J526" s="12">
        <f t="shared" si="93"/>
        <v>0.25450152866382686</v>
      </c>
      <c r="K526" s="12">
        <f t="shared" si="94"/>
        <v>0.5506740234439014</v>
      </c>
      <c r="L526" s="12">
        <f t="shared" si="95"/>
        <v>6.637499999999998</v>
      </c>
      <c r="M526" s="10">
        <f t="shared" si="96"/>
        <v>1.9882931926861471</v>
      </c>
      <c r="N526" s="12">
        <f t="shared" si="97"/>
        <v>6.2904340008416275</v>
      </c>
      <c r="O526" s="10">
        <f t="shared" si="98"/>
        <v>71.34989411923866</v>
      </c>
      <c r="P526">
        <f t="shared" si="99"/>
      </c>
      <c r="Q526">
        <f t="shared" si="100"/>
      </c>
      <c r="R526" t="str">
        <f t="shared" si="101"/>
        <v>OK</v>
      </c>
      <c r="S526" s="10">
        <f t="shared" si="102"/>
        <v>71.34989411923866</v>
      </c>
      <c r="T526" s="10">
        <f t="shared" si="103"/>
        <v>2924.684387111484</v>
      </c>
    </row>
    <row r="527" spans="1:20" ht="12.75">
      <c r="A527">
        <v>140</v>
      </c>
      <c r="B527" s="19">
        <v>1845</v>
      </c>
      <c r="D527" s="8">
        <v>0.129</v>
      </c>
      <c r="E527" s="8">
        <v>0.254</v>
      </c>
      <c r="F527" s="8">
        <v>0.296</v>
      </c>
      <c r="G527" s="8">
        <v>6.019</v>
      </c>
      <c r="H527" s="12">
        <f t="shared" si="91"/>
        <v>0.8484393676814987</v>
      </c>
      <c r="I527" s="12">
        <f t="shared" si="92"/>
        <v>0.04280849999999997</v>
      </c>
      <c r="J527" s="12">
        <f t="shared" si="93"/>
        <v>0.256489821856513</v>
      </c>
      <c r="K527" s="12">
        <f t="shared" si="94"/>
        <v>0.5491410458249857</v>
      </c>
      <c r="L527" s="12">
        <f t="shared" si="95"/>
        <v>6.875</v>
      </c>
      <c r="M527" s="10">
        <f t="shared" si="96"/>
        <v>1.9882931926861471</v>
      </c>
      <c r="N527" s="12">
        <f t="shared" si="97"/>
        <v>6.24520052466278</v>
      </c>
      <c r="O527" s="10">
        <f t="shared" si="98"/>
        <v>68.69331590044558</v>
      </c>
      <c r="P527">
        <f t="shared" si="99"/>
      </c>
      <c r="Q527">
        <f t="shared" si="100"/>
      </c>
      <c r="R527" t="str">
        <f t="shared" si="101"/>
        <v>OK</v>
      </c>
      <c r="S527" s="10">
        <f t="shared" si="102"/>
        <v>68.69331590044558</v>
      </c>
      <c r="T527" s="10">
        <f t="shared" si="103"/>
        <v>2941.8577160865952</v>
      </c>
    </row>
    <row r="528" spans="1:20" ht="12.75">
      <c r="A528">
        <v>140</v>
      </c>
      <c r="B528" s="19">
        <v>1900</v>
      </c>
      <c r="D528" s="8">
        <v>0.129</v>
      </c>
      <c r="E528" s="8">
        <v>0.262</v>
      </c>
      <c r="F528" s="8">
        <v>0.305</v>
      </c>
      <c r="G528" s="8">
        <v>6.014</v>
      </c>
      <c r="H528" s="12">
        <f t="shared" si="91"/>
        <v>0.8470303512880561</v>
      </c>
      <c r="I528" s="12">
        <f t="shared" si="92"/>
        <v>0.043827749999999985</v>
      </c>
      <c r="J528" s="12">
        <f t="shared" si="93"/>
        <v>0.256489821856513</v>
      </c>
      <c r="K528" s="12">
        <f t="shared" si="94"/>
        <v>0.5467127794315432</v>
      </c>
      <c r="L528" s="12">
        <f t="shared" si="95"/>
        <v>7.0874999999999995</v>
      </c>
      <c r="M528" s="10">
        <f t="shared" si="96"/>
        <v>1.9882931926861471</v>
      </c>
      <c r="N528" s="12">
        <f t="shared" si="97"/>
        <v>6.226376754170978</v>
      </c>
      <c r="O528" s="10">
        <f t="shared" si="98"/>
        <v>66.33907788550415</v>
      </c>
      <c r="P528">
        <f t="shared" si="99"/>
      </c>
      <c r="Q528">
        <f t="shared" si="100"/>
      </c>
      <c r="R528" t="str">
        <f t="shared" si="101"/>
        <v>OK</v>
      </c>
      <c r="S528" s="10">
        <f t="shared" si="102"/>
        <v>66.33907788550415</v>
      </c>
      <c r="T528" s="10">
        <f t="shared" si="103"/>
        <v>2958.4424855579714</v>
      </c>
    </row>
    <row r="529" spans="1:20" ht="12.75">
      <c r="A529">
        <v>140</v>
      </c>
      <c r="B529" s="19">
        <v>1915</v>
      </c>
      <c r="D529" s="8">
        <v>0.13</v>
      </c>
      <c r="E529" s="8">
        <v>0.269</v>
      </c>
      <c r="F529" s="8">
        <v>0.313</v>
      </c>
      <c r="G529" s="8">
        <v>6.002</v>
      </c>
      <c r="H529" s="12">
        <f t="shared" si="91"/>
        <v>0.8436534894613582</v>
      </c>
      <c r="I529" s="12">
        <f t="shared" si="92"/>
        <v>0.044846999999999984</v>
      </c>
      <c r="J529" s="12">
        <f t="shared" si="93"/>
        <v>0.25847811504919915</v>
      </c>
      <c r="K529" s="12">
        <f t="shared" si="94"/>
        <v>0.5403283744121591</v>
      </c>
      <c r="L529" s="12">
        <f t="shared" si="95"/>
        <v>7.275</v>
      </c>
      <c r="M529" s="10">
        <f t="shared" si="96"/>
        <v>1.9882931926861471</v>
      </c>
      <c r="N529" s="12">
        <f t="shared" si="97"/>
        <v>6.144665303548909</v>
      </c>
      <c r="O529" s="10">
        <f t="shared" si="98"/>
        <v>63.87457940750867</v>
      </c>
      <c r="P529">
        <f t="shared" si="99"/>
      </c>
      <c r="Q529">
        <f t="shared" si="100"/>
      </c>
      <c r="R529" t="str">
        <f t="shared" si="101"/>
        <v>OK</v>
      </c>
      <c r="S529" s="10">
        <f t="shared" si="102"/>
        <v>63.87457940750867</v>
      </c>
      <c r="T529" s="10">
        <f t="shared" si="103"/>
        <v>2974.4111304098487</v>
      </c>
    </row>
    <row r="530" spans="1:20" ht="12.75">
      <c r="A530">
        <v>140</v>
      </c>
      <c r="B530" s="19">
        <v>1930</v>
      </c>
      <c r="D530" s="8">
        <v>0.134</v>
      </c>
      <c r="E530" s="8">
        <v>0.275</v>
      </c>
      <c r="F530" s="8">
        <v>0.319</v>
      </c>
      <c r="G530" s="8">
        <v>6.003</v>
      </c>
      <c r="H530" s="12">
        <f t="shared" si="91"/>
        <v>0.8439346370023418</v>
      </c>
      <c r="I530" s="12">
        <f t="shared" si="92"/>
        <v>0.044846999999999984</v>
      </c>
      <c r="J530" s="12">
        <f t="shared" si="93"/>
        <v>0.26643128781994374</v>
      </c>
      <c r="K530" s="12">
        <f t="shared" si="94"/>
        <v>0.5326563491823981</v>
      </c>
      <c r="L530" s="12">
        <f t="shared" si="95"/>
        <v>7.425000000000001</v>
      </c>
      <c r="M530" s="10">
        <f t="shared" si="96"/>
        <v>1.9882931926861471</v>
      </c>
      <c r="N530" s="12">
        <f t="shared" si="97"/>
        <v>5.9633405746443415</v>
      </c>
      <c r="O530" s="10">
        <f t="shared" si="98"/>
        <v>61.695562313906166</v>
      </c>
      <c r="P530">
        <f t="shared" si="99"/>
      </c>
      <c r="Q530">
        <f t="shared" si="100"/>
      </c>
      <c r="R530" t="str">
        <f t="shared" si="101"/>
        <v>OK</v>
      </c>
      <c r="S530" s="10">
        <f t="shared" si="102"/>
        <v>61.695562313906166</v>
      </c>
      <c r="T530" s="10">
        <f t="shared" si="103"/>
        <v>2989.835020988325</v>
      </c>
    </row>
    <row r="531" spans="1:20" ht="12.75">
      <c r="A531">
        <v>140</v>
      </c>
      <c r="B531" s="19">
        <v>1945</v>
      </c>
      <c r="D531" s="8">
        <v>0.141</v>
      </c>
      <c r="E531" s="8">
        <v>0.278</v>
      </c>
      <c r="F531" s="8">
        <v>0.326</v>
      </c>
      <c r="G531" s="8">
        <v>5.993</v>
      </c>
      <c r="H531" s="12">
        <f t="shared" si="91"/>
        <v>0.8411252693208431</v>
      </c>
      <c r="I531" s="12">
        <f t="shared" si="92"/>
        <v>0.04892399999999998</v>
      </c>
      <c r="J531" s="12">
        <f t="shared" si="93"/>
        <v>0.28034934016874674</v>
      </c>
      <c r="K531" s="12">
        <f t="shared" si="94"/>
        <v>0.5118519291520964</v>
      </c>
      <c r="L531" s="12">
        <f t="shared" si="95"/>
        <v>7.550000000000001</v>
      </c>
      <c r="M531" s="10">
        <f t="shared" si="96"/>
        <v>1.9882931926861471</v>
      </c>
      <c r="N531" s="12">
        <f t="shared" si="97"/>
        <v>5.6184487185875405</v>
      </c>
      <c r="O531" s="10">
        <f t="shared" si="98"/>
        <v>58.30431127876735</v>
      </c>
      <c r="P531">
        <f t="shared" si="99"/>
      </c>
      <c r="Q531">
        <f t="shared" si="100"/>
      </c>
      <c r="R531" t="str">
        <f t="shared" si="101"/>
        <v>OK</v>
      </c>
      <c r="S531" s="10">
        <f t="shared" si="102"/>
        <v>58.30431127876735</v>
      </c>
      <c r="T531" s="10">
        <f t="shared" si="103"/>
        <v>3004.411098808017</v>
      </c>
    </row>
    <row r="532" spans="1:20" ht="12.75">
      <c r="A532">
        <v>140</v>
      </c>
      <c r="B532" s="19">
        <v>2000</v>
      </c>
      <c r="D532" s="8">
        <v>0.146</v>
      </c>
      <c r="E532" s="8">
        <v>0.284</v>
      </c>
      <c r="F532" s="8">
        <v>0.334</v>
      </c>
      <c r="G532" s="8">
        <v>5.972</v>
      </c>
      <c r="H532" s="12">
        <f t="shared" si="91"/>
        <v>0.835240843091335</v>
      </c>
      <c r="I532" s="12">
        <f t="shared" si="92"/>
        <v>0.05096250000000004</v>
      </c>
      <c r="J532" s="12">
        <f t="shared" si="93"/>
        <v>0.29029080613217745</v>
      </c>
      <c r="K532" s="12">
        <f t="shared" si="94"/>
        <v>0.4939875369591575</v>
      </c>
      <c r="L532" s="12">
        <f t="shared" si="95"/>
        <v>7.725</v>
      </c>
      <c r="M532" s="10">
        <f t="shared" si="96"/>
        <v>1.9882931926861471</v>
      </c>
      <c r="N532" s="12">
        <f t="shared" si="97"/>
        <v>5.371769473228322</v>
      </c>
      <c r="O532" s="10">
        <f t="shared" si="98"/>
        <v>54.99469283659253</v>
      </c>
      <c r="P532">
        <f t="shared" si="99"/>
      </c>
      <c r="Q532">
        <f t="shared" si="100"/>
      </c>
      <c r="R532" t="str">
        <f t="shared" si="101"/>
        <v>OK</v>
      </c>
      <c r="S532" s="10">
        <f t="shared" si="102"/>
        <v>54.99469283659253</v>
      </c>
      <c r="T532" s="10">
        <f t="shared" si="103"/>
        <v>3018.159772017165</v>
      </c>
    </row>
    <row r="533" spans="1:20" ht="12.75">
      <c r="A533">
        <v>140</v>
      </c>
      <c r="B533" s="19">
        <v>2015</v>
      </c>
      <c r="D533" s="8">
        <v>0.156</v>
      </c>
      <c r="E533" s="8">
        <v>0.287</v>
      </c>
      <c r="F533" s="8">
        <v>0.34</v>
      </c>
      <c r="G533" s="8">
        <v>5.975</v>
      </c>
      <c r="H533" s="12">
        <f t="shared" si="91"/>
        <v>0.8360802107728336</v>
      </c>
      <c r="I533" s="12">
        <f t="shared" si="92"/>
        <v>0.05402025000000005</v>
      </c>
      <c r="J533" s="12">
        <f t="shared" si="93"/>
        <v>0.310173738059039</v>
      </c>
      <c r="K533" s="12">
        <f t="shared" si="94"/>
        <v>0.4718862227137946</v>
      </c>
      <c r="L533" s="12">
        <f t="shared" si="95"/>
        <v>7.8374999999999995</v>
      </c>
      <c r="M533" s="10">
        <f t="shared" si="96"/>
        <v>1.9882931926861471</v>
      </c>
      <c r="N533" s="12">
        <f t="shared" si="97"/>
        <v>5.013204876748933</v>
      </c>
      <c r="O533" s="10">
        <f t="shared" si="98"/>
        <v>51.78011620018915</v>
      </c>
      <c r="P533">
        <f t="shared" si="99"/>
      </c>
      <c r="Q533">
        <f t="shared" si="100"/>
      </c>
      <c r="R533" t="str">
        <f t="shared" si="101"/>
        <v>OK</v>
      </c>
      <c r="S533" s="10">
        <f t="shared" si="102"/>
        <v>51.78011620018915</v>
      </c>
      <c r="T533" s="10">
        <f t="shared" si="103"/>
        <v>3031.104801067212</v>
      </c>
    </row>
    <row r="534" spans="1:20" ht="12.75">
      <c r="A534">
        <v>140</v>
      </c>
      <c r="B534" s="19">
        <v>2030</v>
      </c>
      <c r="D534" s="8">
        <v>0.165</v>
      </c>
      <c r="E534" s="8">
        <v>0.288</v>
      </c>
      <c r="F534" s="8">
        <v>0.345</v>
      </c>
      <c r="G534" s="8">
        <v>5.975</v>
      </c>
      <c r="H534" s="12">
        <f t="shared" si="91"/>
        <v>0.8360802107728336</v>
      </c>
      <c r="I534" s="12">
        <f t="shared" si="92"/>
        <v>0.05809724999999999</v>
      </c>
      <c r="J534" s="12">
        <f t="shared" si="93"/>
        <v>0.32806837679321427</v>
      </c>
      <c r="K534" s="12">
        <f t="shared" si="94"/>
        <v>0.4499145839796193</v>
      </c>
      <c r="L534" s="12">
        <f t="shared" si="95"/>
        <v>7.9125</v>
      </c>
      <c r="M534" s="10">
        <f t="shared" si="96"/>
        <v>1.9882931926861471</v>
      </c>
      <c r="N534" s="12">
        <f t="shared" si="97"/>
        <v>4.715048247108082</v>
      </c>
      <c r="O534" s="10">
        <f t="shared" si="98"/>
        <v>48.90121219008459</v>
      </c>
      <c r="P534">
        <f t="shared" si="99"/>
      </c>
      <c r="Q534">
        <f t="shared" si="100"/>
      </c>
      <c r="R534" t="str">
        <f t="shared" si="101"/>
        <v>OK</v>
      </c>
      <c r="S534" s="10">
        <f t="shared" si="102"/>
        <v>48.90121219008459</v>
      </c>
      <c r="T534" s="10">
        <f t="shared" si="103"/>
        <v>3043.3301041147333</v>
      </c>
    </row>
    <row r="535" spans="1:20" ht="12.75">
      <c r="A535">
        <v>140</v>
      </c>
      <c r="B535" s="19">
        <v>2045</v>
      </c>
      <c r="D535" s="8">
        <v>0.173</v>
      </c>
      <c r="E535" s="8">
        <v>0.288</v>
      </c>
      <c r="F535" s="8">
        <v>0.349</v>
      </c>
      <c r="G535" s="8">
        <v>5.987</v>
      </c>
      <c r="H535" s="12">
        <f t="shared" si="91"/>
        <v>0.8394418969555035</v>
      </c>
      <c r="I535" s="12">
        <f t="shared" si="92"/>
        <v>0.06217425</v>
      </c>
      <c r="J535" s="12">
        <f t="shared" si="93"/>
        <v>0.34397472233470344</v>
      </c>
      <c r="K535" s="12">
        <f t="shared" si="94"/>
        <v>0.4332929246208001</v>
      </c>
      <c r="L535" s="12">
        <f t="shared" si="95"/>
        <v>7.9625</v>
      </c>
      <c r="M535" s="10">
        <f t="shared" si="96"/>
        <v>1.9882931926861471</v>
      </c>
      <c r="N535" s="12">
        <f t="shared" si="97"/>
        <v>4.49287657199713</v>
      </c>
      <c r="O535" s="10">
        <f t="shared" si="98"/>
        <v>46.79887668125658</v>
      </c>
      <c r="P535">
        <f t="shared" si="99"/>
      </c>
      <c r="Q535">
        <f t="shared" si="100"/>
      </c>
      <c r="R535" t="str">
        <f t="shared" si="101"/>
        <v>OK</v>
      </c>
      <c r="S535" s="10">
        <f t="shared" si="102"/>
        <v>46.79887668125658</v>
      </c>
      <c r="T535" s="10">
        <f t="shared" si="103"/>
        <v>3055.0298232850473</v>
      </c>
    </row>
    <row r="536" spans="1:20" ht="12.75">
      <c r="A536">
        <v>140</v>
      </c>
      <c r="B536" s="19">
        <v>2100</v>
      </c>
      <c r="D536" s="8">
        <v>0.183</v>
      </c>
      <c r="E536" s="8">
        <v>0.287</v>
      </c>
      <c r="F536" s="8">
        <v>0.353</v>
      </c>
      <c r="G536" s="8">
        <v>5.985</v>
      </c>
      <c r="H536" s="12">
        <f t="shared" si="91"/>
        <v>0.8388811475409835</v>
      </c>
      <c r="I536" s="12">
        <f t="shared" si="92"/>
        <v>0.06727049999999998</v>
      </c>
      <c r="J536" s="12">
        <f t="shared" si="93"/>
        <v>0.3638576542615649</v>
      </c>
      <c r="K536" s="12">
        <f t="shared" si="94"/>
        <v>0.4077529932794186</v>
      </c>
      <c r="L536" s="12">
        <f t="shared" si="95"/>
        <v>7.999999999999998</v>
      </c>
      <c r="M536" s="10">
        <f t="shared" si="96"/>
        <v>1.9882931926861471</v>
      </c>
      <c r="N536" s="12">
        <f t="shared" si="97"/>
        <v>4.2164516259070135</v>
      </c>
      <c r="O536" s="10">
        <f t="shared" si="98"/>
        <v>43.83393382124664</v>
      </c>
      <c r="P536">
        <f t="shared" si="99"/>
      </c>
      <c r="Q536">
        <f t="shared" si="100"/>
      </c>
      <c r="R536" t="str">
        <f t="shared" si="101"/>
        <v>OK</v>
      </c>
      <c r="S536" s="10">
        <f t="shared" si="102"/>
        <v>43.83393382124664</v>
      </c>
      <c r="T536" s="10">
        <f t="shared" si="103"/>
        <v>3065.988306740359</v>
      </c>
    </row>
    <row r="537" spans="1:20" ht="12.75">
      <c r="A537">
        <v>140</v>
      </c>
      <c r="B537" s="19">
        <v>2115</v>
      </c>
      <c r="D537" s="8">
        <v>0.193</v>
      </c>
      <c r="E537" s="8">
        <v>0.285</v>
      </c>
      <c r="F537" s="8">
        <v>0.355</v>
      </c>
      <c r="G537" s="8">
        <v>5.988</v>
      </c>
      <c r="H537" s="12">
        <f t="shared" si="91"/>
        <v>0.8397223419203749</v>
      </c>
      <c r="I537" s="12">
        <f t="shared" si="92"/>
        <v>0.07134750000000001</v>
      </c>
      <c r="J537" s="12">
        <f t="shared" si="93"/>
        <v>0.3837405861884264</v>
      </c>
      <c r="K537" s="12">
        <f t="shared" si="94"/>
        <v>0.3846342557319485</v>
      </c>
      <c r="L537" s="12">
        <f t="shared" si="95"/>
        <v>7.999999999999998</v>
      </c>
      <c r="M537" s="10">
        <f t="shared" si="96"/>
        <v>1.9882931926861471</v>
      </c>
      <c r="N537" s="12">
        <f t="shared" si="97"/>
        <v>3.9812167975148958</v>
      </c>
      <c r="O537" s="10">
        <f t="shared" si="98"/>
        <v>41.34864192053914</v>
      </c>
      <c r="P537">
        <f t="shared" si="99"/>
      </c>
      <c r="Q537">
        <f t="shared" si="100"/>
      </c>
      <c r="R537" t="str">
        <f t="shared" si="101"/>
        <v>OK</v>
      </c>
      <c r="S537" s="10">
        <f t="shared" si="102"/>
        <v>41.34864192053914</v>
      </c>
      <c r="T537" s="10">
        <f t="shared" si="103"/>
        <v>3076.3254672204935</v>
      </c>
    </row>
    <row r="538" spans="1:20" ht="12.75">
      <c r="A538">
        <v>140</v>
      </c>
      <c r="B538" s="19">
        <v>2130</v>
      </c>
      <c r="D538" s="8">
        <v>0.212</v>
      </c>
      <c r="E538" s="8">
        <v>0.276</v>
      </c>
      <c r="F538" s="8">
        <v>0.368</v>
      </c>
      <c r="G538" s="8">
        <v>5.993</v>
      </c>
      <c r="H538" s="12">
        <f t="shared" si="91"/>
        <v>0.8411252693208431</v>
      </c>
      <c r="I538" s="12">
        <f t="shared" si="92"/>
        <v>0.09377099999999997</v>
      </c>
      <c r="J538" s="12">
        <f t="shared" si="93"/>
        <v>0.4215181568494632</v>
      </c>
      <c r="K538" s="12">
        <f t="shared" si="94"/>
        <v>0.32583611247137995</v>
      </c>
      <c r="L538" s="12">
        <f t="shared" si="95"/>
        <v>8.05</v>
      </c>
      <c r="M538" s="10">
        <f t="shared" si="96"/>
        <v>1.9882931926861471</v>
      </c>
      <c r="N538" s="12">
        <f t="shared" si="97"/>
        <v>3.525255987362468</v>
      </c>
      <c r="O538" s="10">
        <f t="shared" si="98"/>
        <v>34.8102074913114</v>
      </c>
      <c r="P538">
        <f t="shared" si="99"/>
      </c>
      <c r="Q538">
        <f t="shared" si="100"/>
      </c>
      <c r="R538" t="str">
        <f t="shared" si="101"/>
        <v>OK</v>
      </c>
      <c r="S538" s="10">
        <f t="shared" si="102"/>
        <v>34.8102074913114</v>
      </c>
      <c r="T538" s="10">
        <f t="shared" si="103"/>
        <v>3085.0280190933213</v>
      </c>
    </row>
    <row r="539" spans="1:20" ht="12.75">
      <c r="A539">
        <v>140</v>
      </c>
      <c r="B539" s="19">
        <v>2145</v>
      </c>
      <c r="D539" s="8">
        <v>0.225</v>
      </c>
      <c r="E539" s="8">
        <v>0.269</v>
      </c>
      <c r="F539" s="8">
        <v>0.37</v>
      </c>
      <c r="G539" s="8">
        <v>5.997</v>
      </c>
      <c r="H539" s="12">
        <f t="shared" si="91"/>
        <v>0.8422484543325526</v>
      </c>
      <c r="I539" s="12">
        <f t="shared" si="92"/>
        <v>0.10294424999999996</v>
      </c>
      <c r="J539" s="12">
        <f t="shared" si="93"/>
        <v>0.44736596835438314</v>
      </c>
      <c r="K539" s="12">
        <f t="shared" si="94"/>
        <v>0.2919382359781695</v>
      </c>
      <c r="L539" s="12">
        <f t="shared" si="95"/>
        <v>7.9875</v>
      </c>
      <c r="M539" s="10">
        <f t="shared" si="96"/>
        <v>1.9882931926861471</v>
      </c>
      <c r="N539" s="12">
        <f t="shared" si="97"/>
        <v>3.2857964637002337</v>
      </c>
      <c r="O539" s="10">
        <f t="shared" si="98"/>
        <v>31.43282286125255</v>
      </c>
      <c r="P539">
        <f t="shared" si="99"/>
      </c>
      <c r="Q539">
        <f t="shared" si="100"/>
      </c>
      <c r="R539" t="str">
        <f t="shared" si="101"/>
        <v>OK</v>
      </c>
      <c r="S539" s="10">
        <f t="shared" si="102"/>
        <v>31.43282286125255</v>
      </c>
      <c r="T539" s="10">
        <f t="shared" si="103"/>
        <v>3092.8862248086343</v>
      </c>
    </row>
    <row r="540" spans="1:20" ht="12.75">
      <c r="A540">
        <v>140</v>
      </c>
      <c r="B540" s="19">
        <v>2200</v>
      </c>
      <c r="D540" s="8">
        <v>0.233</v>
      </c>
      <c r="E540" s="8">
        <v>0.262</v>
      </c>
      <c r="F540" s="8">
        <v>0.369</v>
      </c>
      <c r="G540" s="8">
        <v>5.994</v>
      </c>
      <c r="H540" s="12">
        <f t="shared" si="91"/>
        <v>0.8414059953161591</v>
      </c>
      <c r="I540" s="12">
        <f t="shared" si="92"/>
        <v>0.10905974999999998</v>
      </c>
      <c r="J540" s="12">
        <f t="shared" si="93"/>
        <v>0.4632723138958723</v>
      </c>
      <c r="K540" s="12">
        <f t="shared" si="94"/>
        <v>0.2690739314202868</v>
      </c>
      <c r="L540" s="12">
        <f t="shared" si="95"/>
        <v>7.8875</v>
      </c>
      <c r="M540" s="10">
        <f t="shared" si="96"/>
        <v>1.9882931926861471</v>
      </c>
      <c r="N540" s="12">
        <f t="shared" si="97"/>
        <v>3.143116932687378</v>
      </c>
      <c r="O540" s="10">
        <f t="shared" si="98"/>
        <v>29.33833942325395</v>
      </c>
      <c r="P540">
        <f t="shared" si="99"/>
      </c>
      <c r="Q540">
        <f t="shared" si="100"/>
      </c>
      <c r="R540" t="str">
        <f t="shared" si="101"/>
        <v>OK</v>
      </c>
      <c r="S540" s="10">
        <f t="shared" si="102"/>
        <v>29.33833942325395</v>
      </c>
      <c r="T540" s="10">
        <f t="shared" si="103"/>
        <v>3100.2208096644476</v>
      </c>
    </row>
    <row r="541" spans="1:20" ht="12.75">
      <c r="A541">
        <v>140</v>
      </c>
      <c r="B541" s="19">
        <v>2215</v>
      </c>
      <c r="D541" s="8">
        <v>0.241</v>
      </c>
      <c r="E541" s="8">
        <v>0.255</v>
      </c>
      <c r="F541" s="8">
        <v>0.365</v>
      </c>
      <c r="G541" s="8">
        <v>5.994</v>
      </c>
      <c r="H541" s="12">
        <f t="shared" si="91"/>
        <v>0.8414059953161591</v>
      </c>
      <c r="I541" s="12">
        <f t="shared" si="92"/>
        <v>0.11211749999999998</v>
      </c>
      <c r="J541" s="12">
        <f t="shared" si="93"/>
        <v>0.47917865943736143</v>
      </c>
      <c r="K541" s="12">
        <f t="shared" si="94"/>
        <v>0.2501098358787977</v>
      </c>
      <c r="L541" s="12">
        <f t="shared" si="95"/>
        <v>7.75</v>
      </c>
      <c r="M541" s="10">
        <f t="shared" si="96"/>
        <v>1.9882931926861471</v>
      </c>
      <c r="N541" s="12">
        <f t="shared" si="97"/>
        <v>3.026093341560826</v>
      </c>
      <c r="O541" s="10">
        <f t="shared" si="98"/>
        <v>27.754432105903604</v>
      </c>
      <c r="P541">
        <f t="shared" si="99"/>
      </c>
      <c r="Q541">
        <f t="shared" si="100"/>
      </c>
      <c r="R541" t="str">
        <f t="shared" si="101"/>
        <v>OK</v>
      </c>
      <c r="S541" s="10">
        <f t="shared" si="102"/>
        <v>27.754432105903604</v>
      </c>
      <c r="T541" s="10">
        <f t="shared" si="103"/>
        <v>3107.1594176909234</v>
      </c>
    </row>
    <row r="542" spans="1:20" ht="12.75">
      <c r="A542">
        <v>140</v>
      </c>
      <c r="B542" s="19">
        <v>2230</v>
      </c>
      <c r="D542" s="8">
        <v>0.248</v>
      </c>
      <c r="E542" s="8">
        <v>0.248</v>
      </c>
      <c r="F542" s="8">
        <v>0.362</v>
      </c>
      <c r="G542" s="8">
        <v>5.987</v>
      </c>
      <c r="H542" s="12">
        <f t="shared" si="91"/>
        <v>0.8394418969555035</v>
      </c>
      <c r="I542" s="12">
        <f t="shared" si="92"/>
        <v>0.11619449999999998</v>
      </c>
      <c r="J542" s="12">
        <f t="shared" si="93"/>
        <v>0.4930967117861645</v>
      </c>
      <c r="K542" s="12">
        <f t="shared" si="94"/>
        <v>0.23015068516933906</v>
      </c>
      <c r="L542" s="12">
        <f t="shared" si="95"/>
        <v>7.625</v>
      </c>
      <c r="M542" s="10">
        <f t="shared" si="96"/>
        <v>1.9882931926861471</v>
      </c>
      <c r="N542" s="12">
        <f t="shared" si="97"/>
        <v>2.916320149014127</v>
      </c>
      <c r="O542" s="10">
        <f t="shared" si="98"/>
        <v>25.95826734265258</v>
      </c>
      <c r="P542">
        <f t="shared" si="99"/>
      </c>
      <c r="Q542">
        <f t="shared" si="100"/>
      </c>
      <c r="R542" t="str">
        <f t="shared" si="101"/>
        <v>OK</v>
      </c>
      <c r="S542" s="10">
        <f t="shared" si="102"/>
        <v>25.95826734265258</v>
      </c>
      <c r="T542" s="10">
        <f t="shared" si="103"/>
        <v>3113.6489845265864</v>
      </c>
    </row>
    <row r="543" spans="1:20" ht="12.75">
      <c r="A543">
        <v>140</v>
      </c>
      <c r="B543" s="19">
        <v>2245</v>
      </c>
      <c r="D543" s="8">
        <v>0.253</v>
      </c>
      <c r="E543" s="8">
        <v>0.241</v>
      </c>
      <c r="F543" s="8">
        <v>0.36</v>
      </c>
      <c r="G543" s="8">
        <v>5.99</v>
      </c>
      <c r="H543" s="12">
        <f t="shared" si="91"/>
        <v>0.8402833723653397</v>
      </c>
      <c r="I543" s="12">
        <f t="shared" si="92"/>
        <v>0.12129074999999997</v>
      </c>
      <c r="J543" s="12">
        <f t="shared" si="93"/>
        <v>0.5030381777495952</v>
      </c>
      <c r="K543" s="12">
        <f t="shared" si="94"/>
        <v>0.21595444461574442</v>
      </c>
      <c r="L543" s="12">
        <f t="shared" si="95"/>
        <v>7.512499999999999</v>
      </c>
      <c r="M543" s="10">
        <f t="shared" si="96"/>
        <v>1.9882931926861471</v>
      </c>
      <c r="N543" s="12">
        <f t="shared" si="97"/>
        <v>2.8418680725902754</v>
      </c>
      <c r="O543" s="10">
        <f t="shared" si="98"/>
        <v>24.72184838032106</v>
      </c>
      <c r="P543">
        <f t="shared" si="99"/>
      </c>
      <c r="Q543">
        <f t="shared" si="100"/>
      </c>
      <c r="R543" t="str">
        <f t="shared" si="101"/>
        <v>OK</v>
      </c>
      <c r="S543" s="10">
        <f t="shared" si="102"/>
        <v>24.72184838032106</v>
      </c>
      <c r="T543" s="10">
        <f t="shared" si="103"/>
        <v>3119.8294466216666</v>
      </c>
    </row>
    <row r="544" spans="1:20" ht="12.75">
      <c r="A544">
        <v>140</v>
      </c>
      <c r="B544" s="19">
        <v>2300</v>
      </c>
      <c r="D544" s="8">
        <v>0.259</v>
      </c>
      <c r="E544" s="8">
        <v>0.234</v>
      </c>
      <c r="F544" s="8">
        <v>0.354</v>
      </c>
      <c r="G544" s="8">
        <v>5.986</v>
      </c>
      <c r="H544" s="12">
        <f aca="true" t="shared" si="104" ref="H544:H607">(G544/$B$6)^2/$B$4</f>
        <v>0.8391614988290397</v>
      </c>
      <c r="I544" s="12">
        <f aca="true" t="shared" si="105" ref="I544:I607">$B$8*$B$7*(F544-E544)/0.04/$B$5/10</f>
        <v>0.12230999999999996</v>
      </c>
      <c r="J544" s="12">
        <f aca="true" t="shared" si="106" ref="J544:J607">M544*D544</f>
        <v>0.5149679369057121</v>
      </c>
      <c r="K544" s="12">
        <f aca="true" t="shared" si="107" ref="K544:K607">H544-I544-J544</f>
        <v>0.20188356192332768</v>
      </c>
      <c r="L544" s="12">
        <f aca="true" t="shared" si="108" ref="L544:L607">(E544+F544)/2/0.04</f>
        <v>7.35</v>
      </c>
      <c r="M544" s="10">
        <f aca="true" t="shared" si="109" ref="M544:M607">IF(B544=0,AVERAGE(N557:N566),M543)</f>
        <v>1.9882931926861471</v>
      </c>
      <c r="N544" s="12">
        <f aca="true" t="shared" si="110" ref="N544:N607">(H544-I544)/D544</f>
        <v>2.767766404745327</v>
      </c>
      <c r="O544" s="10">
        <f aca="true" t="shared" si="111" ref="O544:O607">IF(L544=0,0,K544/4.186/L544*3600)</f>
        <v>23.622012569399768</v>
      </c>
      <c r="P544">
        <f aca="true" t="shared" si="112" ref="P544:P607">IF(K544&lt;0,0,"")</f>
      </c>
      <c r="Q544">
        <f aca="true" t="shared" si="113" ref="Q544:Q607">IF(AND(K544&gt;0,K544&lt;$B$12/100*H544,L544&lt;$B$13),0,"")</f>
      </c>
      <c r="R544" t="str">
        <f aca="true" t="shared" si="114" ref="R544:R607">IF(AND(L544&lt;$B$15,K544&gt;0.2*H544),"OverFlow","OK")</f>
        <v>OK</v>
      </c>
      <c r="S544" s="10">
        <f aca="true" t="shared" si="115" ref="S544:S607">IF(O544&lt;0,0,IF(R544="OK",MIN(O544:Q544),0))</f>
        <v>23.622012569399768</v>
      </c>
      <c r="T544" s="10">
        <f aca="true" t="shared" si="116" ref="T544:T607">T543+S544*($B$18/60)</f>
        <v>3125.7349497640166</v>
      </c>
    </row>
    <row r="545" spans="1:20" ht="12.75">
      <c r="A545">
        <v>140</v>
      </c>
      <c r="B545" s="19">
        <v>2315</v>
      </c>
      <c r="D545" s="8">
        <v>0.265</v>
      </c>
      <c r="E545" s="8">
        <v>0.227</v>
      </c>
      <c r="F545" s="8">
        <v>0.351</v>
      </c>
      <c r="G545" s="8">
        <v>5.991</v>
      </c>
      <c r="H545" s="12">
        <f t="shared" si="104"/>
        <v>0.8405639578454331</v>
      </c>
      <c r="I545" s="12">
        <f t="shared" si="105"/>
        <v>0.12638699999999997</v>
      </c>
      <c r="J545" s="12">
        <f t="shared" si="106"/>
        <v>0.526897696061829</v>
      </c>
      <c r="K545" s="12">
        <f t="shared" si="107"/>
        <v>0.1872792617836041</v>
      </c>
      <c r="L545" s="12">
        <f t="shared" si="108"/>
        <v>7.225</v>
      </c>
      <c r="M545" s="10">
        <f t="shared" si="109"/>
        <v>1.9882931926861471</v>
      </c>
      <c r="N545" s="12">
        <f t="shared" si="110"/>
        <v>2.695007388095974</v>
      </c>
      <c r="O545" s="10">
        <f t="shared" si="111"/>
        <v>22.29231207075074</v>
      </c>
      <c r="P545">
        <f t="shared" si="112"/>
      </c>
      <c r="Q545">
        <f t="shared" si="113"/>
      </c>
      <c r="R545" t="str">
        <f t="shared" si="114"/>
        <v>OK</v>
      </c>
      <c r="S545" s="10">
        <f t="shared" si="115"/>
        <v>22.29231207075074</v>
      </c>
      <c r="T545" s="10">
        <f t="shared" si="116"/>
        <v>3131.3080277817044</v>
      </c>
    </row>
    <row r="546" spans="1:20" ht="12.75">
      <c r="A546">
        <v>140</v>
      </c>
      <c r="B546" s="19">
        <v>2330</v>
      </c>
      <c r="D546" s="8">
        <v>0.267</v>
      </c>
      <c r="E546" s="8">
        <v>0.222</v>
      </c>
      <c r="F546" s="8">
        <v>0.348</v>
      </c>
      <c r="G546" s="8">
        <v>5.967</v>
      </c>
      <c r="H546" s="12">
        <f t="shared" si="104"/>
        <v>0.8338428337236532</v>
      </c>
      <c r="I546" s="12">
        <f t="shared" si="105"/>
        <v>0.12842549999999997</v>
      </c>
      <c r="J546" s="12">
        <f t="shared" si="106"/>
        <v>0.5308742824472014</v>
      </c>
      <c r="K546" s="12">
        <f t="shared" si="107"/>
        <v>0.17454305127645187</v>
      </c>
      <c r="L546" s="12">
        <f t="shared" si="108"/>
        <v>7.124999999999999</v>
      </c>
      <c r="M546" s="10">
        <f t="shared" si="109"/>
        <v>1.9882931926861471</v>
      </c>
      <c r="N546" s="12">
        <f t="shared" si="110"/>
        <v>2.642012485856379</v>
      </c>
      <c r="O546" s="10">
        <f t="shared" si="111"/>
        <v>21.06788659257598</v>
      </c>
      <c r="P546">
        <f t="shared" si="112"/>
      </c>
      <c r="Q546">
        <f t="shared" si="113"/>
      </c>
      <c r="R546" t="str">
        <f t="shared" si="114"/>
        <v>OK</v>
      </c>
      <c r="S546" s="10">
        <f t="shared" si="115"/>
        <v>21.06788659257598</v>
      </c>
      <c r="T546" s="10">
        <f t="shared" si="116"/>
        <v>3136.5749994298485</v>
      </c>
    </row>
    <row r="547" spans="1:20" ht="12.75">
      <c r="A547">
        <v>140</v>
      </c>
      <c r="B547" s="19">
        <v>2345</v>
      </c>
      <c r="D547" s="8">
        <v>0.269</v>
      </c>
      <c r="E547" s="8">
        <v>0.219</v>
      </c>
      <c r="F547" s="8">
        <v>0.348</v>
      </c>
      <c r="G547" s="8">
        <v>5.979</v>
      </c>
      <c r="H547" s="12">
        <f t="shared" si="104"/>
        <v>0.8372000234192036</v>
      </c>
      <c r="I547" s="12">
        <f t="shared" si="105"/>
        <v>0.13148324999999997</v>
      </c>
      <c r="J547" s="12">
        <f t="shared" si="106"/>
        <v>0.5348508688325736</v>
      </c>
      <c r="K547" s="12">
        <f t="shared" si="107"/>
        <v>0.1708659045866301</v>
      </c>
      <c r="L547" s="12">
        <f t="shared" si="108"/>
        <v>7.0874999999999995</v>
      </c>
      <c r="M547" s="10">
        <f t="shared" si="109"/>
        <v>1.9882931926861471</v>
      </c>
      <c r="N547" s="12">
        <f t="shared" si="110"/>
        <v>2.6234824290676717</v>
      </c>
      <c r="O547" s="10">
        <f t="shared" si="111"/>
        <v>20.73316552822395</v>
      </c>
      <c r="P547">
        <f t="shared" si="112"/>
      </c>
      <c r="Q547">
        <f t="shared" si="113"/>
      </c>
      <c r="R547" t="str">
        <f t="shared" si="114"/>
        <v>OK</v>
      </c>
      <c r="S547" s="10">
        <f t="shared" si="115"/>
        <v>20.73316552822395</v>
      </c>
      <c r="T547" s="10">
        <f t="shared" si="116"/>
        <v>3141.7582908119043</v>
      </c>
    </row>
    <row r="548" spans="1:20" ht="12.75">
      <c r="A548">
        <v>141</v>
      </c>
      <c r="B548" s="19">
        <v>0</v>
      </c>
      <c r="D548" s="8">
        <v>0.273</v>
      </c>
      <c r="E548" s="8">
        <v>0.214</v>
      </c>
      <c r="F548" s="8">
        <v>0.344</v>
      </c>
      <c r="G548" s="8">
        <v>5.976</v>
      </c>
      <c r="H548" s="12">
        <f t="shared" si="104"/>
        <v>0.8363600936768149</v>
      </c>
      <c r="I548" s="12">
        <f t="shared" si="105"/>
        <v>0.13250249999999997</v>
      </c>
      <c r="J548" s="12">
        <f t="shared" si="106"/>
        <v>0.6014335459803668</v>
      </c>
      <c r="K548" s="12">
        <f t="shared" si="107"/>
        <v>0.10242404769644808</v>
      </c>
      <c r="L548" s="12">
        <f t="shared" si="108"/>
        <v>6.974999999999999</v>
      </c>
      <c r="M548" s="10">
        <f t="shared" si="109"/>
        <v>2.2030532819793653</v>
      </c>
      <c r="N548" s="12">
        <f t="shared" si="110"/>
        <v>2.5782329438711167</v>
      </c>
      <c r="O548" s="10">
        <f t="shared" si="111"/>
        <v>12.628768422723748</v>
      </c>
      <c r="P548">
        <f t="shared" si="112"/>
      </c>
      <c r="Q548">
        <f t="shared" si="113"/>
      </c>
      <c r="R548" t="str">
        <f t="shared" si="114"/>
        <v>OK</v>
      </c>
      <c r="S548" s="10">
        <f t="shared" si="115"/>
        <v>12.628768422723748</v>
      </c>
      <c r="T548" s="10">
        <f t="shared" si="116"/>
        <v>3144.9154829175855</v>
      </c>
    </row>
    <row r="549" spans="1:20" ht="12.75">
      <c r="A549">
        <v>141</v>
      </c>
      <c r="B549" s="19">
        <v>15</v>
      </c>
      <c r="D549" s="8">
        <v>0.276</v>
      </c>
      <c r="E549" s="8">
        <v>0.209</v>
      </c>
      <c r="F549" s="8">
        <v>0.34</v>
      </c>
      <c r="G549" s="8">
        <v>5.969</v>
      </c>
      <c r="H549" s="12">
        <f t="shared" si="104"/>
        <v>0.8344018969555036</v>
      </c>
      <c r="I549" s="12">
        <f t="shared" si="105"/>
        <v>0.13352175000000002</v>
      </c>
      <c r="J549" s="12">
        <f t="shared" si="106"/>
        <v>0.6080427058263049</v>
      </c>
      <c r="K549" s="12">
        <f t="shared" si="107"/>
        <v>0.09283744112919867</v>
      </c>
      <c r="L549" s="12">
        <f t="shared" si="108"/>
        <v>6.862500000000001</v>
      </c>
      <c r="M549" s="10">
        <f t="shared" si="109"/>
        <v>2.2030532819793653</v>
      </c>
      <c r="N549" s="12">
        <f t="shared" si="110"/>
        <v>2.539420822302549</v>
      </c>
      <c r="O549" s="10">
        <f t="shared" si="111"/>
        <v>11.634402403540127</v>
      </c>
      <c r="P549">
        <f t="shared" si="112"/>
      </c>
      <c r="Q549">
        <f t="shared" si="113"/>
      </c>
      <c r="R549" t="str">
        <f t="shared" si="114"/>
        <v>OK</v>
      </c>
      <c r="S549" s="10">
        <f t="shared" si="115"/>
        <v>11.634402403540127</v>
      </c>
      <c r="T549" s="10">
        <f t="shared" si="116"/>
        <v>3147.8240835184706</v>
      </c>
    </row>
    <row r="550" spans="1:20" ht="12.75">
      <c r="A550">
        <v>141</v>
      </c>
      <c r="B550" s="19">
        <v>30</v>
      </c>
      <c r="D550" s="8">
        <v>0.28</v>
      </c>
      <c r="E550" s="8">
        <v>0.203</v>
      </c>
      <c r="F550" s="8">
        <v>0.337</v>
      </c>
      <c r="G550" s="8">
        <v>5.971</v>
      </c>
      <c r="H550" s="12">
        <f t="shared" si="104"/>
        <v>0.8349611475409836</v>
      </c>
      <c r="I550" s="12">
        <f t="shared" si="105"/>
        <v>0.13657950000000002</v>
      </c>
      <c r="J550" s="12">
        <f t="shared" si="106"/>
        <v>0.6168549189542224</v>
      </c>
      <c r="K550" s="12">
        <f t="shared" si="107"/>
        <v>0.08152672858676124</v>
      </c>
      <c r="L550" s="12">
        <f t="shared" si="108"/>
        <v>6.75</v>
      </c>
      <c r="M550" s="10">
        <f t="shared" si="109"/>
        <v>2.2030532819793653</v>
      </c>
      <c r="N550" s="12">
        <f t="shared" si="110"/>
        <v>2.494220169789227</v>
      </c>
      <c r="O550" s="10">
        <f t="shared" si="111"/>
        <v>10.387224537252587</v>
      </c>
      <c r="P550">
        <f t="shared" si="112"/>
      </c>
      <c r="Q550">
        <f t="shared" si="113"/>
      </c>
      <c r="R550" t="str">
        <f t="shared" si="114"/>
        <v>OK</v>
      </c>
      <c r="S550" s="10">
        <f t="shared" si="115"/>
        <v>10.387224537252587</v>
      </c>
      <c r="T550" s="10">
        <f t="shared" si="116"/>
        <v>3150.420889652784</v>
      </c>
    </row>
    <row r="551" spans="1:20" ht="12.75">
      <c r="A551">
        <v>141</v>
      </c>
      <c r="B551" s="19">
        <v>45</v>
      </c>
      <c r="D551" s="8">
        <v>0.285</v>
      </c>
      <c r="E551" s="8">
        <v>0.196</v>
      </c>
      <c r="F551" s="8">
        <v>0.331</v>
      </c>
      <c r="G551" s="8">
        <v>5.958</v>
      </c>
      <c r="H551" s="12">
        <f t="shared" si="104"/>
        <v>0.8313293676814989</v>
      </c>
      <c r="I551" s="12">
        <f t="shared" si="105"/>
        <v>0.13759875000000002</v>
      </c>
      <c r="J551" s="12">
        <f t="shared" si="106"/>
        <v>0.6278701853641191</v>
      </c>
      <c r="K551" s="12">
        <f t="shared" si="107"/>
        <v>0.06586043231737981</v>
      </c>
      <c r="L551" s="12">
        <f t="shared" si="108"/>
        <v>6.5875</v>
      </c>
      <c r="M551" s="10">
        <f t="shared" si="109"/>
        <v>2.2030532819793653</v>
      </c>
      <c r="N551" s="12">
        <f t="shared" si="110"/>
        <v>2.434142518180698</v>
      </c>
      <c r="O551" s="10">
        <f t="shared" si="111"/>
        <v>8.598193720373317</v>
      </c>
      <c r="P551">
        <f t="shared" si="112"/>
      </c>
      <c r="Q551">
        <f t="shared" si="113"/>
      </c>
      <c r="R551" t="str">
        <f t="shared" si="114"/>
        <v>OK</v>
      </c>
      <c r="S551" s="10">
        <f t="shared" si="115"/>
        <v>8.598193720373317</v>
      </c>
      <c r="T551" s="10">
        <f t="shared" si="116"/>
        <v>3152.5704380828774</v>
      </c>
    </row>
    <row r="552" spans="1:20" ht="12.75">
      <c r="A552">
        <v>141</v>
      </c>
      <c r="B552" s="19">
        <v>100</v>
      </c>
      <c r="D552" s="8">
        <v>0.289</v>
      </c>
      <c r="E552" s="8">
        <v>0.188</v>
      </c>
      <c r="F552" s="8">
        <v>0.325</v>
      </c>
      <c r="G552" s="8">
        <v>5.974</v>
      </c>
      <c r="H552" s="12">
        <f t="shared" si="104"/>
        <v>0.8358003747072599</v>
      </c>
      <c r="I552" s="12">
        <f t="shared" si="105"/>
        <v>0.13963725000000002</v>
      </c>
      <c r="J552" s="12">
        <f t="shared" si="106"/>
        <v>0.6366823984920366</v>
      </c>
      <c r="K552" s="12">
        <f t="shared" si="107"/>
        <v>0.05948072621522327</v>
      </c>
      <c r="L552" s="12">
        <f t="shared" si="108"/>
        <v>6.4125</v>
      </c>
      <c r="M552" s="10">
        <f t="shared" si="109"/>
        <v>2.2030532819793653</v>
      </c>
      <c r="N552" s="12">
        <f t="shared" si="110"/>
        <v>2.4088689436237365</v>
      </c>
      <c r="O552" s="10">
        <f t="shared" si="111"/>
        <v>7.977230865152616</v>
      </c>
      <c r="P552">
        <f t="shared" si="112"/>
      </c>
      <c r="Q552">
        <f t="shared" si="113"/>
      </c>
      <c r="R552" t="str">
        <f t="shared" si="114"/>
        <v>OK</v>
      </c>
      <c r="S552" s="10">
        <f t="shared" si="115"/>
        <v>7.977230865152616</v>
      </c>
      <c r="T552" s="10">
        <f t="shared" si="116"/>
        <v>3154.5647457991654</v>
      </c>
    </row>
    <row r="553" spans="1:20" ht="12.75">
      <c r="A553">
        <v>141</v>
      </c>
      <c r="B553" s="19">
        <v>115</v>
      </c>
      <c r="D553" s="8">
        <v>0.292</v>
      </c>
      <c r="E553" s="8">
        <v>0.181</v>
      </c>
      <c r="F553" s="8">
        <v>0.319</v>
      </c>
      <c r="G553" s="8">
        <v>5.967</v>
      </c>
      <c r="H553" s="12">
        <f t="shared" si="104"/>
        <v>0.8338428337236532</v>
      </c>
      <c r="I553" s="12">
        <f t="shared" si="105"/>
        <v>0.14065650000000002</v>
      </c>
      <c r="J553" s="12">
        <f t="shared" si="106"/>
        <v>0.6432915583379747</v>
      </c>
      <c r="K553" s="12">
        <f t="shared" si="107"/>
        <v>0.04989477538567855</v>
      </c>
      <c r="L553" s="12">
        <f t="shared" si="108"/>
        <v>6.25</v>
      </c>
      <c r="M553" s="10">
        <f t="shared" si="109"/>
        <v>2.2030532819793653</v>
      </c>
      <c r="N553" s="12">
        <f t="shared" si="110"/>
        <v>2.37392580042347</v>
      </c>
      <c r="O553" s="10">
        <f t="shared" si="111"/>
        <v>6.865597377484674</v>
      </c>
      <c r="P553">
        <f t="shared" si="112"/>
      </c>
      <c r="Q553">
        <f t="shared" si="113"/>
      </c>
      <c r="R553" t="str">
        <f t="shared" si="114"/>
        <v>OK</v>
      </c>
      <c r="S553" s="10">
        <f t="shared" si="115"/>
        <v>6.865597377484674</v>
      </c>
      <c r="T553" s="10">
        <f t="shared" si="116"/>
        <v>3156.2811451435364</v>
      </c>
    </row>
    <row r="554" spans="1:20" ht="12.75">
      <c r="A554">
        <v>141</v>
      </c>
      <c r="B554" s="19">
        <v>130</v>
      </c>
      <c r="D554" s="8">
        <v>0.294</v>
      </c>
      <c r="E554" s="8">
        <v>0.174</v>
      </c>
      <c r="F554" s="8">
        <v>0.313</v>
      </c>
      <c r="G554" s="8">
        <v>5.974</v>
      </c>
      <c r="H554" s="12">
        <f t="shared" si="104"/>
        <v>0.8358003747072599</v>
      </c>
      <c r="I554" s="12">
        <f t="shared" si="105"/>
        <v>0.14167575000000002</v>
      </c>
      <c r="J554" s="12">
        <f t="shared" si="106"/>
        <v>0.6476976649019334</v>
      </c>
      <c r="K554" s="12">
        <f t="shared" si="107"/>
        <v>0.04642695980532652</v>
      </c>
      <c r="L554" s="12">
        <f t="shared" si="108"/>
        <v>6.0874999999999995</v>
      </c>
      <c r="M554" s="10">
        <f t="shared" si="109"/>
        <v>2.2030532819793653</v>
      </c>
      <c r="N554" s="12">
        <f t="shared" si="110"/>
        <v>2.3609681112491834</v>
      </c>
      <c r="O554" s="10">
        <f t="shared" si="111"/>
        <v>6.558953441134101</v>
      </c>
      <c r="P554">
        <f t="shared" si="112"/>
      </c>
      <c r="Q554">
        <f t="shared" si="113"/>
      </c>
      <c r="R554" t="str">
        <f t="shared" si="114"/>
        <v>OK</v>
      </c>
      <c r="S554" s="10">
        <f t="shared" si="115"/>
        <v>6.558953441134101</v>
      </c>
      <c r="T554" s="10">
        <f t="shared" si="116"/>
        <v>3157.92088350382</v>
      </c>
    </row>
    <row r="555" spans="1:20" ht="12.75">
      <c r="A555">
        <v>141</v>
      </c>
      <c r="B555" s="19">
        <v>145</v>
      </c>
      <c r="D555" s="8">
        <v>0.297</v>
      </c>
      <c r="E555" s="8">
        <v>0.169</v>
      </c>
      <c r="F555" s="8">
        <v>0.309</v>
      </c>
      <c r="G555" s="8">
        <v>5.951</v>
      </c>
      <c r="H555" s="12">
        <f t="shared" si="104"/>
        <v>0.8293770725995315</v>
      </c>
      <c r="I555" s="12">
        <f t="shared" si="105"/>
        <v>0.142695</v>
      </c>
      <c r="J555" s="12">
        <f t="shared" si="106"/>
        <v>0.6543068247478715</v>
      </c>
      <c r="K555" s="12">
        <f t="shared" si="107"/>
        <v>0.032375247851660016</v>
      </c>
      <c r="L555" s="12">
        <f t="shared" si="108"/>
        <v>5.975</v>
      </c>
      <c r="M555" s="10">
        <f t="shared" si="109"/>
        <v>2.2030532819793653</v>
      </c>
      <c r="N555" s="12">
        <f t="shared" si="110"/>
        <v>2.312060850503473</v>
      </c>
      <c r="O555" s="10">
        <f t="shared" si="111"/>
        <v>4.659920086919581</v>
      </c>
      <c r="P555">
        <f t="shared" si="112"/>
      </c>
      <c r="Q555">
        <f t="shared" si="113"/>
      </c>
      <c r="R555" t="str">
        <f t="shared" si="114"/>
        <v>OK</v>
      </c>
      <c r="S555" s="10">
        <f t="shared" si="115"/>
        <v>4.659920086919581</v>
      </c>
      <c r="T555" s="10">
        <f t="shared" si="116"/>
        <v>3159.08586352555</v>
      </c>
    </row>
    <row r="556" spans="1:20" ht="12.75">
      <c r="A556">
        <v>141</v>
      </c>
      <c r="B556" s="19">
        <v>200</v>
      </c>
      <c r="D556" s="8">
        <v>0.297</v>
      </c>
      <c r="E556" s="8">
        <v>0.164</v>
      </c>
      <c r="F556" s="8">
        <v>0.305</v>
      </c>
      <c r="G556" s="8">
        <v>5.964</v>
      </c>
      <c r="H556" s="12">
        <f t="shared" si="104"/>
        <v>0.8330045901639346</v>
      </c>
      <c r="I556" s="12">
        <f t="shared" si="105"/>
        <v>0.14371425</v>
      </c>
      <c r="J556" s="12">
        <f t="shared" si="106"/>
        <v>0.6543068247478715</v>
      </c>
      <c r="K556" s="12">
        <f t="shared" si="107"/>
        <v>0.03498351541606304</v>
      </c>
      <c r="L556" s="12">
        <f t="shared" si="108"/>
        <v>5.8625</v>
      </c>
      <c r="M556" s="10">
        <f t="shared" si="109"/>
        <v>2.2030532819793653</v>
      </c>
      <c r="N556" s="12">
        <f t="shared" si="110"/>
        <v>2.320842896174864</v>
      </c>
      <c r="O556" s="10">
        <f t="shared" si="111"/>
        <v>5.131967172444118</v>
      </c>
      <c r="P556">
        <f t="shared" si="112"/>
      </c>
      <c r="Q556">
        <f t="shared" si="113"/>
      </c>
      <c r="R556" t="str">
        <f t="shared" si="114"/>
        <v>OK</v>
      </c>
      <c r="S556" s="10">
        <f t="shared" si="115"/>
        <v>5.131967172444118</v>
      </c>
      <c r="T556" s="10">
        <f t="shared" si="116"/>
        <v>3160.368855318661</v>
      </c>
    </row>
    <row r="557" spans="1:20" ht="12.75">
      <c r="A557">
        <v>141</v>
      </c>
      <c r="B557" s="19">
        <v>215</v>
      </c>
      <c r="D557" s="8">
        <v>0.296</v>
      </c>
      <c r="E557" s="8">
        <v>0.16</v>
      </c>
      <c r="F557" s="8">
        <v>0.302</v>
      </c>
      <c r="G557" s="8">
        <v>5.955</v>
      </c>
      <c r="H557" s="12">
        <f t="shared" si="104"/>
        <v>0.8304923887587823</v>
      </c>
      <c r="I557" s="12">
        <f t="shared" si="105"/>
        <v>0.1447335</v>
      </c>
      <c r="J557" s="12">
        <f t="shared" si="106"/>
        <v>0.6521037714658922</v>
      </c>
      <c r="K557" s="12">
        <f t="shared" si="107"/>
        <v>0.03365511729289017</v>
      </c>
      <c r="L557" s="12">
        <f t="shared" si="108"/>
        <v>5.7749999999999995</v>
      </c>
      <c r="M557" s="10">
        <f t="shared" si="109"/>
        <v>2.2030532819793653</v>
      </c>
      <c r="N557" s="12">
        <f t="shared" si="110"/>
        <v>2.3167530025634537</v>
      </c>
      <c r="O557" s="10">
        <f t="shared" si="111"/>
        <v>5.011899994597726</v>
      </c>
      <c r="P557">
        <f t="shared" si="112"/>
      </c>
      <c r="Q557">
        <f t="shared" si="113"/>
      </c>
      <c r="R557" t="str">
        <f t="shared" si="114"/>
        <v>OK</v>
      </c>
      <c r="S557" s="10">
        <f t="shared" si="115"/>
        <v>5.011899994597726</v>
      </c>
      <c r="T557" s="10">
        <f t="shared" si="116"/>
        <v>3161.6218303173105</v>
      </c>
    </row>
    <row r="558" spans="1:20" ht="12.75">
      <c r="A558">
        <v>141</v>
      </c>
      <c r="B558" s="19">
        <v>230</v>
      </c>
      <c r="D558" s="8">
        <v>0.299</v>
      </c>
      <c r="E558" s="8">
        <v>0.156</v>
      </c>
      <c r="F558" s="8">
        <v>0.297</v>
      </c>
      <c r="G558" s="8">
        <v>5.965</v>
      </c>
      <c r="H558" s="12">
        <f t="shared" si="104"/>
        <v>0.8332839578454331</v>
      </c>
      <c r="I558" s="12">
        <f t="shared" si="105"/>
        <v>0.14371425</v>
      </c>
      <c r="J558" s="12">
        <f t="shared" si="106"/>
        <v>0.6587129313118302</v>
      </c>
      <c r="K558" s="12">
        <f t="shared" si="107"/>
        <v>0.03085677653360286</v>
      </c>
      <c r="L558" s="12">
        <f t="shared" si="108"/>
        <v>5.6625</v>
      </c>
      <c r="M558" s="10">
        <f t="shared" si="109"/>
        <v>2.2030532819793653</v>
      </c>
      <c r="N558" s="12">
        <f t="shared" si="110"/>
        <v>2.3062532034964316</v>
      </c>
      <c r="O558" s="10">
        <f t="shared" si="111"/>
        <v>4.686467580718249</v>
      </c>
      <c r="P558">
        <f t="shared" si="112"/>
      </c>
      <c r="Q558">
        <f t="shared" si="113"/>
      </c>
      <c r="R558" t="str">
        <f t="shared" si="114"/>
        <v>OK</v>
      </c>
      <c r="S558" s="10">
        <f t="shared" si="115"/>
        <v>4.686467580718249</v>
      </c>
      <c r="T558" s="10">
        <f t="shared" si="116"/>
        <v>3162.79344721249</v>
      </c>
    </row>
    <row r="559" spans="1:20" ht="12.75">
      <c r="A559">
        <v>141</v>
      </c>
      <c r="B559" s="19">
        <v>245</v>
      </c>
      <c r="D559" s="8">
        <v>0.301</v>
      </c>
      <c r="E559" s="8">
        <v>0.151</v>
      </c>
      <c r="F559" s="8">
        <v>0.294</v>
      </c>
      <c r="G559" s="8">
        <v>5.953</v>
      </c>
      <c r="H559" s="12">
        <f t="shared" si="104"/>
        <v>0.8299346370023418</v>
      </c>
      <c r="I559" s="12">
        <f t="shared" si="105"/>
        <v>0.14575275</v>
      </c>
      <c r="J559" s="12">
        <f t="shared" si="106"/>
        <v>0.663119037875789</v>
      </c>
      <c r="K559" s="12">
        <f t="shared" si="107"/>
        <v>0.021062849126552874</v>
      </c>
      <c r="L559" s="12">
        <f t="shared" si="108"/>
        <v>5.562499999999999</v>
      </c>
      <c r="M559" s="10">
        <f t="shared" si="109"/>
        <v>2.2030532819793653</v>
      </c>
      <c r="N559" s="12">
        <f t="shared" si="110"/>
        <v>2.273029524924724</v>
      </c>
      <c r="O559" s="10">
        <f t="shared" si="111"/>
        <v>3.2564946549747043</v>
      </c>
      <c r="P559">
        <f t="shared" si="112"/>
      </c>
      <c r="Q559">
        <f t="shared" si="113"/>
      </c>
      <c r="R559" t="str">
        <f t="shared" si="114"/>
        <v>OK</v>
      </c>
      <c r="S559" s="10">
        <f t="shared" si="115"/>
        <v>3.2564946549747043</v>
      </c>
      <c r="T559" s="10">
        <f t="shared" si="116"/>
        <v>3163.6075708762337</v>
      </c>
    </row>
    <row r="560" spans="1:20" ht="12.75">
      <c r="A560">
        <v>141</v>
      </c>
      <c r="B560" s="19">
        <v>300</v>
      </c>
      <c r="D560" s="8">
        <v>0.302</v>
      </c>
      <c r="E560" s="8">
        <v>0.146</v>
      </c>
      <c r="F560" s="8">
        <v>0.289</v>
      </c>
      <c r="G560" s="8">
        <v>5.967</v>
      </c>
      <c r="H560" s="12">
        <f t="shared" si="104"/>
        <v>0.8338428337236532</v>
      </c>
      <c r="I560" s="12">
        <f t="shared" si="105"/>
        <v>0.14575275</v>
      </c>
      <c r="J560" s="12">
        <f t="shared" si="106"/>
        <v>0.6653220911577683</v>
      </c>
      <c r="K560" s="12">
        <f t="shared" si="107"/>
        <v>0.02276799256588491</v>
      </c>
      <c r="L560" s="12">
        <f t="shared" si="108"/>
        <v>5.437499999999999</v>
      </c>
      <c r="M560" s="10">
        <f t="shared" si="109"/>
        <v>2.2030532819793653</v>
      </c>
      <c r="N560" s="12">
        <f t="shared" si="110"/>
        <v>2.2784439858399113</v>
      </c>
      <c r="O560" s="10">
        <f t="shared" si="111"/>
        <v>3.6010466519349422</v>
      </c>
      <c r="P560">
        <f t="shared" si="112"/>
      </c>
      <c r="Q560">
        <f t="shared" si="113"/>
      </c>
      <c r="R560" t="str">
        <f t="shared" si="114"/>
        <v>OK</v>
      </c>
      <c r="S560" s="10">
        <f t="shared" si="115"/>
        <v>3.6010466519349422</v>
      </c>
      <c r="T560" s="10">
        <f t="shared" si="116"/>
        <v>3164.5078325392174</v>
      </c>
    </row>
    <row r="561" spans="1:20" ht="12.75">
      <c r="A561">
        <v>141</v>
      </c>
      <c r="B561" s="19">
        <v>315</v>
      </c>
      <c r="D561" s="8">
        <v>0.304</v>
      </c>
      <c r="E561" s="8">
        <v>0.141</v>
      </c>
      <c r="F561" s="8">
        <v>0.286</v>
      </c>
      <c r="G561" s="8">
        <v>5.935</v>
      </c>
      <c r="H561" s="12">
        <f t="shared" si="104"/>
        <v>0.8249233021077282</v>
      </c>
      <c r="I561" s="12">
        <f t="shared" si="105"/>
        <v>0.14779124999999999</v>
      </c>
      <c r="J561" s="12">
        <f t="shared" si="106"/>
        <v>0.6697281977217271</v>
      </c>
      <c r="K561" s="12">
        <f t="shared" si="107"/>
        <v>0.0074038543860011075</v>
      </c>
      <c r="L561" s="12">
        <f t="shared" si="108"/>
        <v>5.3374999999999995</v>
      </c>
      <c r="M561" s="10">
        <f t="shared" si="109"/>
        <v>2.2030532819793653</v>
      </c>
      <c r="N561" s="12">
        <f t="shared" si="110"/>
        <v>2.227408066143843</v>
      </c>
      <c r="O561" s="10">
        <f t="shared" si="111"/>
        <v>1.192952790761398</v>
      </c>
      <c r="P561">
        <f t="shared" si="112"/>
      </c>
      <c r="Q561">
        <f t="shared" si="113"/>
      </c>
      <c r="R561" t="str">
        <f t="shared" si="114"/>
        <v>OK</v>
      </c>
      <c r="S561" s="10">
        <f t="shared" si="115"/>
        <v>1.192952790761398</v>
      </c>
      <c r="T561" s="10">
        <f t="shared" si="116"/>
        <v>3164.8060707369077</v>
      </c>
    </row>
    <row r="562" spans="1:20" ht="12.75">
      <c r="A562">
        <v>141</v>
      </c>
      <c r="B562" s="19">
        <v>330</v>
      </c>
      <c r="D562" s="8">
        <v>0.305</v>
      </c>
      <c r="E562" s="8">
        <v>0.135</v>
      </c>
      <c r="F562" s="8">
        <v>0.279</v>
      </c>
      <c r="G562" s="8">
        <v>5.97</v>
      </c>
      <c r="H562" s="12">
        <f t="shared" si="104"/>
        <v>0.8346814988290396</v>
      </c>
      <c r="I562" s="12">
        <f t="shared" si="105"/>
        <v>0.146772</v>
      </c>
      <c r="J562" s="12">
        <f t="shared" si="106"/>
        <v>0.6719312510037064</v>
      </c>
      <c r="K562" s="12">
        <f t="shared" si="107"/>
        <v>0.01597824782533319</v>
      </c>
      <c r="L562" s="12">
        <f t="shared" si="108"/>
        <v>5.175000000000001</v>
      </c>
      <c r="M562" s="10">
        <f t="shared" si="109"/>
        <v>2.2030532819793653</v>
      </c>
      <c r="N562" s="12">
        <f t="shared" si="110"/>
        <v>2.255440979767343</v>
      </c>
      <c r="O562" s="10">
        <f t="shared" si="111"/>
        <v>2.6553518478295257</v>
      </c>
      <c r="P562">
        <f t="shared" si="112"/>
      </c>
      <c r="Q562">
        <f t="shared" si="113"/>
      </c>
      <c r="R562" t="str">
        <f t="shared" si="114"/>
        <v>OK</v>
      </c>
      <c r="S562" s="10">
        <f t="shared" si="115"/>
        <v>2.6553518478295257</v>
      </c>
      <c r="T562" s="10">
        <f t="shared" si="116"/>
        <v>3165.4699086988653</v>
      </c>
    </row>
    <row r="563" spans="1:20" ht="12.75">
      <c r="A563">
        <v>141</v>
      </c>
      <c r="B563" s="19">
        <v>345</v>
      </c>
      <c r="D563" s="8">
        <v>0.306</v>
      </c>
      <c r="E563" s="8">
        <v>0.13</v>
      </c>
      <c r="F563" s="8">
        <v>0.275</v>
      </c>
      <c r="G563" s="8">
        <v>5.959</v>
      </c>
      <c r="H563" s="12">
        <f t="shared" si="104"/>
        <v>0.8316084543325525</v>
      </c>
      <c r="I563" s="12">
        <f t="shared" si="105"/>
        <v>0.14779124999999999</v>
      </c>
      <c r="J563" s="12">
        <f t="shared" si="106"/>
        <v>0.6741343042856858</v>
      </c>
      <c r="K563" s="12">
        <f t="shared" si="107"/>
        <v>0.009682900046866783</v>
      </c>
      <c r="L563" s="12">
        <f t="shared" si="108"/>
        <v>5.0625</v>
      </c>
      <c r="M563" s="10">
        <f t="shared" si="109"/>
        <v>2.2030532819793653</v>
      </c>
      <c r="N563" s="12">
        <f t="shared" si="110"/>
        <v>2.234696746184812</v>
      </c>
      <c r="O563" s="10">
        <f t="shared" si="111"/>
        <v>1.6449158650514257</v>
      </c>
      <c r="P563">
        <f t="shared" si="112"/>
      </c>
      <c r="Q563">
        <f t="shared" si="113"/>
      </c>
      <c r="R563" t="str">
        <f t="shared" si="114"/>
        <v>OK</v>
      </c>
      <c r="S563" s="10">
        <f t="shared" si="115"/>
        <v>1.6449158650514257</v>
      </c>
      <c r="T563" s="10">
        <f t="shared" si="116"/>
        <v>3165.8811376651283</v>
      </c>
    </row>
    <row r="564" spans="1:20" ht="12.75">
      <c r="A564">
        <v>141</v>
      </c>
      <c r="B564" s="19">
        <v>400</v>
      </c>
      <c r="D564" s="8">
        <v>0.307</v>
      </c>
      <c r="E564" s="8">
        <v>0.125</v>
      </c>
      <c r="F564" s="8">
        <v>0.27</v>
      </c>
      <c r="G564" s="8">
        <v>5.95</v>
      </c>
      <c r="H564" s="12">
        <f t="shared" si="104"/>
        <v>0.8290983606557377</v>
      </c>
      <c r="I564" s="12">
        <f t="shared" si="105"/>
        <v>0.14779124999999999</v>
      </c>
      <c r="J564" s="12">
        <f t="shared" si="106"/>
        <v>0.6763373575676651</v>
      </c>
      <c r="K564" s="12">
        <f t="shared" si="107"/>
        <v>0.0049697530880726815</v>
      </c>
      <c r="L564" s="12">
        <f t="shared" si="108"/>
        <v>4.9375</v>
      </c>
      <c r="M564" s="10">
        <f t="shared" si="109"/>
        <v>2.2030532819793653</v>
      </c>
      <c r="N564" s="12">
        <f t="shared" si="110"/>
        <v>2.2192414027874197</v>
      </c>
      <c r="O564" s="10">
        <f t="shared" si="111"/>
        <v>0.8656273711436749</v>
      </c>
      <c r="P564">
        <f t="shared" si="112"/>
      </c>
      <c r="Q564">
        <f t="shared" si="113"/>
      </c>
      <c r="R564" t="str">
        <f t="shared" si="114"/>
        <v>OK</v>
      </c>
      <c r="S564" s="10">
        <f t="shared" si="115"/>
        <v>0.8656273711436749</v>
      </c>
      <c r="T564" s="10">
        <f t="shared" si="116"/>
        <v>3166.0975445079143</v>
      </c>
    </row>
    <row r="565" spans="1:20" ht="12.75">
      <c r="A565">
        <v>141</v>
      </c>
      <c r="B565" s="19">
        <v>415</v>
      </c>
      <c r="D565" s="8">
        <v>0.309</v>
      </c>
      <c r="E565" s="8">
        <v>0.119</v>
      </c>
      <c r="F565" s="8">
        <v>0.265</v>
      </c>
      <c r="G565" s="8">
        <v>5.973</v>
      </c>
      <c r="H565" s="12">
        <f t="shared" si="104"/>
        <v>0.8355205854800937</v>
      </c>
      <c r="I565" s="12">
        <f t="shared" si="105"/>
        <v>0.1488105</v>
      </c>
      <c r="J565" s="12">
        <f t="shared" si="106"/>
        <v>0.6807434641316239</v>
      </c>
      <c r="K565" s="12">
        <f t="shared" si="107"/>
        <v>0.005966621348469703</v>
      </c>
      <c r="L565" s="12">
        <f t="shared" si="108"/>
        <v>4.8</v>
      </c>
      <c r="M565" s="10">
        <f t="shared" si="109"/>
        <v>2.2030532819793653</v>
      </c>
      <c r="N565" s="12">
        <f t="shared" si="110"/>
        <v>2.2223627361815326</v>
      </c>
      <c r="O565" s="10">
        <f t="shared" si="111"/>
        <v>1.0690315363956706</v>
      </c>
      <c r="P565">
        <f t="shared" si="112"/>
      </c>
      <c r="Q565">
        <f t="shared" si="113"/>
      </c>
      <c r="R565" t="str">
        <f t="shared" si="114"/>
        <v>OK</v>
      </c>
      <c r="S565" s="10">
        <f t="shared" si="115"/>
        <v>1.0690315363956706</v>
      </c>
      <c r="T565" s="10">
        <f t="shared" si="116"/>
        <v>3166.364802392013</v>
      </c>
    </row>
    <row r="566" spans="1:20" ht="12.75">
      <c r="A566">
        <v>141</v>
      </c>
      <c r="B566" s="19">
        <v>430</v>
      </c>
      <c r="D566" s="8">
        <v>0.31</v>
      </c>
      <c r="E566" s="8">
        <v>0.114</v>
      </c>
      <c r="F566" s="8">
        <v>0.261</v>
      </c>
      <c r="G566" s="8">
        <v>5.953</v>
      </c>
      <c r="H566" s="12">
        <f t="shared" si="104"/>
        <v>0.8299346370023418</v>
      </c>
      <c r="I566" s="12">
        <f t="shared" si="105"/>
        <v>0.14982975</v>
      </c>
      <c r="J566" s="12">
        <f t="shared" si="106"/>
        <v>0.6829465174136032</v>
      </c>
      <c r="K566" s="12">
        <f t="shared" si="107"/>
        <v>-0.0028416304112613977</v>
      </c>
      <c r="L566" s="12">
        <f t="shared" si="108"/>
        <v>4.6875</v>
      </c>
      <c r="M566" s="10">
        <f t="shared" si="109"/>
        <v>2.2030532819793653</v>
      </c>
      <c r="N566" s="12">
        <f t="shared" si="110"/>
        <v>2.193886732265619</v>
      </c>
      <c r="O566" s="10">
        <f t="shared" si="111"/>
        <v>-0.5213502522333382</v>
      </c>
      <c r="P566">
        <f t="shared" si="112"/>
        <v>0</v>
      </c>
      <c r="Q566">
        <f t="shared" si="113"/>
      </c>
      <c r="R566" t="str">
        <f t="shared" si="114"/>
        <v>OK</v>
      </c>
      <c r="S566" s="10">
        <f t="shared" si="115"/>
        <v>0</v>
      </c>
      <c r="T566" s="10">
        <f t="shared" si="116"/>
        <v>3166.364802392013</v>
      </c>
    </row>
    <row r="567" spans="1:20" ht="12.75">
      <c r="A567">
        <v>141</v>
      </c>
      <c r="B567" s="19">
        <v>445</v>
      </c>
      <c r="D567" s="8">
        <v>0.31</v>
      </c>
      <c r="E567" s="8">
        <v>0.109</v>
      </c>
      <c r="F567" s="8">
        <v>0.256</v>
      </c>
      <c r="G567" s="8">
        <v>5.956</v>
      </c>
      <c r="H567" s="12">
        <f t="shared" si="104"/>
        <v>0.8307713348946135</v>
      </c>
      <c r="I567" s="12">
        <f t="shared" si="105"/>
        <v>0.14982975</v>
      </c>
      <c r="J567" s="12">
        <f t="shared" si="106"/>
        <v>0.6829465174136032</v>
      </c>
      <c r="K567" s="12">
        <f t="shared" si="107"/>
        <v>-0.0020049325189896994</v>
      </c>
      <c r="L567" s="12">
        <f t="shared" si="108"/>
        <v>4.5625</v>
      </c>
      <c r="M567" s="10">
        <f t="shared" si="109"/>
        <v>2.2030532819793653</v>
      </c>
      <c r="N567" s="12">
        <f t="shared" si="110"/>
        <v>2.1965857577245598</v>
      </c>
      <c r="O567" s="10">
        <f t="shared" si="111"/>
        <v>-0.37792024652889505</v>
      </c>
      <c r="P567">
        <f t="shared" si="112"/>
        <v>0</v>
      </c>
      <c r="Q567">
        <f t="shared" si="113"/>
      </c>
      <c r="R567" t="str">
        <f t="shared" si="114"/>
        <v>OK</v>
      </c>
      <c r="S567" s="10">
        <f t="shared" si="115"/>
        <v>0</v>
      </c>
      <c r="T567" s="10">
        <f t="shared" si="116"/>
        <v>3166.364802392013</v>
      </c>
    </row>
    <row r="568" spans="1:20" ht="12.75">
      <c r="A568">
        <v>141</v>
      </c>
      <c r="B568" s="19">
        <v>500</v>
      </c>
      <c r="D568" s="8">
        <v>0.314</v>
      </c>
      <c r="E568" s="8">
        <v>0.104</v>
      </c>
      <c r="F568" s="8">
        <v>0.251</v>
      </c>
      <c r="G568" s="8">
        <v>5.945</v>
      </c>
      <c r="H568" s="12">
        <f t="shared" si="104"/>
        <v>0.8277055035128806</v>
      </c>
      <c r="I568" s="12">
        <f t="shared" si="105"/>
        <v>0.14982975</v>
      </c>
      <c r="J568" s="12">
        <f t="shared" si="106"/>
        <v>0.6917587305415207</v>
      </c>
      <c r="K568" s="12">
        <f t="shared" si="107"/>
        <v>-0.013882977028640053</v>
      </c>
      <c r="L568" s="12">
        <f t="shared" si="108"/>
        <v>4.4375</v>
      </c>
      <c r="M568" s="10">
        <f t="shared" si="109"/>
        <v>2.2030532819793653</v>
      </c>
      <c r="N568" s="12">
        <f t="shared" si="110"/>
        <v>2.1588399793403843</v>
      </c>
      <c r="O568" s="10">
        <f t="shared" si="111"/>
        <v>-2.690589950571883</v>
      </c>
      <c r="P568">
        <f t="shared" si="112"/>
        <v>0</v>
      </c>
      <c r="Q568">
        <f t="shared" si="113"/>
      </c>
      <c r="R568" t="str">
        <f t="shared" si="114"/>
        <v>OK</v>
      </c>
      <c r="S568" s="10">
        <f t="shared" si="115"/>
        <v>0</v>
      </c>
      <c r="T568" s="10">
        <f t="shared" si="116"/>
        <v>3166.364802392013</v>
      </c>
    </row>
    <row r="569" spans="1:20" ht="12.75">
      <c r="A569">
        <v>141</v>
      </c>
      <c r="B569" s="19">
        <v>515</v>
      </c>
      <c r="D569" s="8">
        <v>0.314</v>
      </c>
      <c r="E569" s="8">
        <v>0.099</v>
      </c>
      <c r="F569" s="8">
        <v>0.247</v>
      </c>
      <c r="G569" s="8">
        <v>5.956</v>
      </c>
      <c r="H569" s="12">
        <f t="shared" si="104"/>
        <v>0.8307713348946135</v>
      </c>
      <c r="I569" s="12">
        <f t="shared" si="105"/>
        <v>0.15084899999999996</v>
      </c>
      <c r="J569" s="12">
        <f t="shared" si="106"/>
        <v>0.6917587305415207</v>
      </c>
      <c r="K569" s="12">
        <f t="shared" si="107"/>
        <v>-0.011836395646907194</v>
      </c>
      <c r="L569" s="12">
        <f t="shared" si="108"/>
        <v>4.324999999999999</v>
      </c>
      <c r="M569" s="10">
        <f t="shared" si="109"/>
        <v>2.2030532819793653</v>
      </c>
      <c r="N569" s="12">
        <f t="shared" si="110"/>
        <v>2.165357754441444</v>
      </c>
      <c r="O569" s="10">
        <f t="shared" si="111"/>
        <v>-2.35362158634291</v>
      </c>
      <c r="P569">
        <f t="shared" si="112"/>
        <v>0</v>
      </c>
      <c r="Q569">
        <f t="shared" si="113"/>
      </c>
      <c r="R569" t="str">
        <f t="shared" si="114"/>
        <v>OK</v>
      </c>
      <c r="S569" s="10">
        <f t="shared" si="115"/>
        <v>0</v>
      </c>
      <c r="T569" s="10">
        <f t="shared" si="116"/>
        <v>3166.364802392013</v>
      </c>
    </row>
    <row r="570" spans="1:20" ht="12.75">
      <c r="A570">
        <v>141</v>
      </c>
      <c r="B570" s="19">
        <v>530</v>
      </c>
      <c r="D570" s="8">
        <v>0.315</v>
      </c>
      <c r="E570" s="8">
        <v>0.094</v>
      </c>
      <c r="F570" s="8">
        <v>0.242</v>
      </c>
      <c r="G570" s="8">
        <v>5.954</v>
      </c>
      <c r="H570" s="12">
        <f t="shared" si="104"/>
        <v>0.8302134894613581</v>
      </c>
      <c r="I570" s="12">
        <f t="shared" si="105"/>
        <v>0.15084899999999996</v>
      </c>
      <c r="J570" s="12">
        <f t="shared" si="106"/>
        <v>0.6939617838235</v>
      </c>
      <c r="K570" s="12">
        <f t="shared" si="107"/>
        <v>-0.014597294362141855</v>
      </c>
      <c r="L570" s="12">
        <f t="shared" si="108"/>
        <v>4.199999999999999</v>
      </c>
      <c r="M570" s="10">
        <f t="shared" si="109"/>
        <v>2.2030532819793653</v>
      </c>
      <c r="N570" s="12">
        <f t="shared" si="110"/>
        <v>2.1567126649566926</v>
      </c>
      <c r="O570" s="10">
        <f t="shared" si="111"/>
        <v>-2.989003009106926</v>
      </c>
      <c r="P570">
        <f t="shared" si="112"/>
        <v>0</v>
      </c>
      <c r="Q570">
        <f t="shared" si="113"/>
      </c>
      <c r="R570" t="str">
        <f t="shared" si="114"/>
        <v>OK</v>
      </c>
      <c r="S570" s="10">
        <f t="shared" si="115"/>
        <v>0</v>
      </c>
      <c r="T570" s="10">
        <f t="shared" si="116"/>
        <v>3166.364802392013</v>
      </c>
    </row>
    <row r="571" spans="1:20" ht="12.75">
      <c r="A571">
        <v>141</v>
      </c>
      <c r="B571" s="19">
        <v>545</v>
      </c>
      <c r="D571" s="8">
        <v>0.315</v>
      </c>
      <c r="E571" s="8">
        <v>0.092</v>
      </c>
      <c r="F571" s="8">
        <v>0.23</v>
      </c>
      <c r="G571" s="8">
        <v>5.969</v>
      </c>
      <c r="H571" s="12">
        <f t="shared" si="104"/>
        <v>0.8344018969555036</v>
      </c>
      <c r="I571" s="12">
        <f t="shared" si="105"/>
        <v>0.14065650000000002</v>
      </c>
      <c r="J571" s="12">
        <f t="shared" si="106"/>
        <v>0.6939617838235</v>
      </c>
      <c r="K571" s="12">
        <f t="shared" si="107"/>
        <v>-0.00021638686799640983</v>
      </c>
      <c r="L571" s="12">
        <f t="shared" si="108"/>
        <v>4.025</v>
      </c>
      <c r="M571" s="10">
        <f t="shared" si="109"/>
        <v>2.2030532819793653</v>
      </c>
      <c r="N571" s="12">
        <f t="shared" si="110"/>
        <v>2.2023663395412814</v>
      </c>
      <c r="O571" s="10">
        <f t="shared" si="111"/>
        <v>-0.046234726508478444</v>
      </c>
      <c r="P571">
        <f t="shared" si="112"/>
        <v>0</v>
      </c>
      <c r="Q571">
        <f t="shared" si="113"/>
      </c>
      <c r="R571" t="str">
        <f t="shared" si="114"/>
        <v>OK</v>
      </c>
      <c r="S571" s="10">
        <f t="shared" si="115"/>
        <v>0</v>
      </c>
      <c r="T571" s="10">
        <f t="shared" si="116"/>
        <v>3166.364802392013</v>
      </c>
    </row>
    <row r="572" spans="1:20" ht="12.75">
      <c r="A572">
        <v>141</v>
      </c>
      <c r="B572" s="19">
        <v>600</v>
      </c>
      <c r="D572" s="8">
        <v>0.315</v>
      </c>
      <c r="E572" s="8">
        <v>0.089</v>
      </c>
      <c r="F572" s="8">
        <v>0.219</v>
      </c>
      <c r="G572" s="8">
        <v>5.956</v>
      </c>
      <c r="H572" s="12">
        <f t="shared" si="104"/>
        <v>0.8307713348946135</v>
      </c>
      <c r="I572" s="12">
        <f t="shared" si="105"/>
        <v>0.1325025</v>
      </c>
      <c r="J572" s="12">
        <f t="shared" si="106"/>
        <v>0.6939617838235</v>
      </c>
      <c r="K572" s="12">
        <f t="shared" si="107"/>
        <v>0.00430705107111351</v>
      </c>
      <c r="L572" s="12">
        <f t="shared" si="108"/>
        <v>3.85</v>
      </c>
      <c r="M572" s="10">
        <f t="shared" si="109"/>
        <v>2.2030532819793653</v>
      </c>
      <c r="N572" s="12">
        <f t="shared" si="110"/>
        <v>2.2167264599829</v>
      </c>
      <c r="O572" s="10">
        <f t="shared" si="111"/>
        <v>0.9621052150339496</v>
      </c>
      <c r="P572">
        <f t="shared" si="112"/>
      </c>
      <c r="Q572">
        <f t="shared" si="113"/>
      </c>
      <c r="R572" t="str">
        <f t="shared" si="114"/>
        <v>OK</v>
      </c>
      <c r="S572" s="10">
        <f t="shared" si="115"/>
        <v>0.9621052150339496</v>
      </c>
      <c r="T572" s="10">
        <f t="shared" si="116"/>
        <v>3166.6053286957717</v>
      </c>
    </row>
    <row r="573" spans="1:20" ht="12.75">
      <c r="A573">
        <v>141</v>
      </c>
      <c r="B573" s="19">
        <v>615</v>
      </c>
      <c r="D573" s="8">
        <v>0.317</v>
      </c>
      <c r="E573" s="8">
        <v>0.085</v>
      </c>
      <c r="F573" s="8">
        <v>0.214</v>
      </c>
      <c r="G573" s="8">
        <v>6.004</v>
      </c>
      <c r="H573" s="12">
        <f t="shared" si="104"/>
        <v>0.8442158313817328</v>
      </c>
      <c r="I573" s="12">
        <f t="shared" si="105"/>
        <v>0.13148325</v>
      </c>
      <c r="J573" s="12">
        <f t="shared" si="106"/>
        <v>0.6983678903874588</v>
      </c>
      <c r="K573" s="12">
        <f t="shared" si="107"/>
        <v>0.014364690994274065</v>
      </c>
      <c r="L573" s="12">
        <f t="shared" si="108"/>
        <v>3.7375</v>
      </c>
      <c r="M573" s="10">
        <f t="shared" si="109"/>
        <v>2.2030532819793653</v>
      </c>
      <c r="N573" s="12">
        <f t="shared" si="110"/>
        <v>2.2483677646111446</v>
      </c>
      <c r="O573" s="10">
        <f t="shared" si="111"/>
        <v>3.3053569282150335</v>
      </c>
      <c r="P573">
        <f t="shared" si="112"/>
      </c>
      <c r="Q573">
        <f t="shared" si="113"/>
      </c>
      <c r="R573" t="str">
        <f t="shared" si="114"/>
        <v>OK</v>
      </c>
      <c r="S573" s="10">
        <f t="shared" si="115"/>
        <v>3.3053569282150335</v>
      </c>
      <c r="T573" s="10">
        <f t="shared" si="116"/>
        <v>3167.4316679278254</v>
      </c>
    </row>
    <row r="574" spans="1:20" ht="12.75">
      <c r="A574">
        <v>141</v>
      </c>
      <c r="B574" s="19">
        <v>630</v>
      </c>
      <c r="D574" s="8">
        <v>0.317</v>
      </c>
      <c r="E574" s="8">
        <v>0.081</v>
      </c>
      <c r="F574" s="8">
        <v>0.211</v>
      </c>
      <c r="G574" s="8">
        <v>5.981</v>
      </c>
      <c r="H574" s="12">
        <f t="shared" si="104"/>
        <v>0.8377602107728336</v>
      </c>
      <c r="I574" s="12">
        <f t="shared" si="105"/>
        <v>0.1325025</v>
      </c>
      <c r="J574" s="12">
        <f t="shared" si="106"/>
        <v>0.6983678903874588</v>
      </c>
      <c r="K574" s="12">
        <f t="shared" si="107"/>
        <v>0.006889820385374779</v>
      </c>
      <c r="L574" s="12">
        <f t="shared" si="108"/>
        <v>3.65</v>
      </c>
      <c r="M574" s="10">
        <f t="shared" si="109"/>
        <v>2.2030532819793653</v>
      </c>
      <c r="N574" s="12">
        <f t="shared" si="110"/>
        <v>2.2247877311445854</v>
      </c>
      <c r="O574" s="10">
        <f t="shared" si="111"/>
        <v>1.6233729775932302</v>
      </c>
      <c r="P574">
        <f t="shared" si="112"/>
      </c>
      <c r="Q574">
        <f t="shared" si="113"/>
      </c>
      <c r="R574" t="str">
        <f t="shared" si="114"/>
        <v>OK</v>
      </c>
      <c r="S574" s="10">
        <f t="shared" si="115"/>
        <v>1.6233729775932302</v>
      </c>
      <c r="T574" s="10">
        <f t="shared" si="116"/>
        <v>3167.837511172224</v>
      </c>
    </row>
    <row r="575" spans="1:20" ht="12.75">
      <c r="A575">
        <v>141</v>
      </c>
      <c r="B575" s="19">
        <v>645</v>
      </c>
      <c r="D575" s="8">
        <v>0.318</v>
      </c>
      <c r="E575" s="8">
        <v>0.076</v>
      </c>
      <c r="F575" s="8">
        <v>0.207</v>
      </c>
      <c r="G575" s="8">
        <v>6.019</v>
      </c>
      <c r="H575" s="12">
        <f t="shared" si="104"/>
        <v>0.8484393676814987</v>
      </c>
      <c r="I575" s="12">
        <f t="shared" si="105"/>
        <v>0.13352175</v>
      </c>
      <c r="J575" s="12">
        <f t="shared" si="106"/>
        <v>0.7005709436694382</v>
      </c>
      <c r="K575" s="12">
        <f t="shared" si="107"/>
        <v>0.014346674012060578</v>
      </c>
      <c r="L575" s="12">
        <f t="shared" si="108"/>
        <v>3.5374999999999996</v>
      </c>
      <c r="M575" s="10">
        <f t="shared" si="109"/>
        <v>2.2030532819793653</v>
      </c>
      <c r="N575" s="12">
        <f t="shared" si="110"/>
        <v>2.2481686090613167</v>
      </c>
      <c r="O575" s="10">
        <f t="shared" si="111"/>
        <v>3.4878520826391246</v>
      </c>
      <c r="P575">
        <f t="shared" si="112"/>
      </c>
      <c r="Q575">
        <f t="shared" si="113"/>
      </c>
      <c r="R575" t="str">
        <f t="shared" si="114"/>
        <v>OK</v>
      </c>
      <c r="S575" s="10">
        <f t="shared" si="115"/>
        <v>3.4878520826391246</v>
      </c>
      <c r="T575" s="10">
        <f t="shared" si="116"/>
        <v>3168.7094741928836</v>
      </c>
    </row>
    <row r="576" spans="1:20" ht="12.75">
      <c r="A576">
        <v>141</v>
      </c>
      <c r="B576" s="19">
        <v>700</v>
      </c>
      <c r="D576" s="8">
        <v>0.317</v>
      </c>
      <c r="E576" s="8">
        <v>0.073</v>
      </c>
      <c r="F576" s="8">
        <v>0.204</v>
      </c>
      <c r="G576" s="8">
        <v>6.028</v>
      </c>
      <c r="H576" s="12">
        <f t="shared" si="104"/>
        <v>0.8509785480093675</v>
      </c>
      <c r="I576" s="12">
        <f t="shared" si="105"/>
        <v>0.13352175</v>
      </c>
      <c r="J576" s="12">
        <f t="shared" si="106"/>
        <v>0.6983678903874588</v>
      </c>
      <c r="K576" s="12">
        <f t="shared" si="107"/>
        <v>0.019088907621908624</v>
      </c>
      <c r="L576" s="12">
        <f t="shared" si="108"/>
        <v>3.4624999999999995</v>
      </c>
      <c r="M576" s="10">
        <f t="shared" si="109"/>
        <v>2.2030532819793653</v>
      </c>
      <c r="N576" s="12">
        <f t="shared" si="110"/>
        <v>2.26327065618097</v>
      </c>
      <c r="O576" s="10">
        <f t="shared" si="111"/>
        <v>4.74126872548316</v>
      </c>
      <c r="P576">
        <f t="shared" si="112"/>
      </c>
      <c r="Q576">
        <f t="shared" si="113"/>
      </c>
      <c r="R576" t="str">
        <f t="shared" si="114"/>
        <v>OK</v>
      </c>
      <c r="S576" s="10">
        <f t="shared" si="115"/>
        <v>4.74126872548316</v>
      </c>
      <c r="T576" s="10">
        <f t="shared" si="116"/>
        <v>3169.8947913742545</v>
      </c>
    </row>
    <row r="577" spans="1:20" ht="12.75">
      <c r="A577">
        <v>141</v>
      </c>
      <c r="B577" s="19">
        <v>715</v>
      </c>
      <c r="D577" s="8">
        <v>0.318</v>
      </c>
      <c r="E577" s="8">
        <v>0.07</v>
      </c>
      <c r="F577" s="8">
        <v>0.203</v>
      </c>
      <c r="G577" s="8">
        <v>5.962</v>
      </c>
      <c r="H577" s="12">
        <f t="shared" si="104"/>
        <v>0.8324459953161591</v>
      </c>
      <c r="I577" s="12">
        <f t="shared" si="105"/>
        <v>0.13556025</v>
      </c>
      <c r="J577" s="12">
        <f t="shared" si="106"/>
        <v>0.7005709436694382</v>
      </c>
      <c r="K577" s="12">
        <f t="shared" si="107"/>
        <v>-0.0036851983532789623</v>
      </c>
      <c r="L577" s="12">
        <f t="shared" si="108"/>
        <v>3.4125</v>
      </c>
      <c r="M577" s="10">
        <f t="shared" si="109"/>
        <v>2.2030532819793653</v>
      </c>
      <c r="N577" s="12">
        <f t="shared" si="110"/>
        <v>2.1914646079124505</v>
      </c>
      <c r="O577" s="10">
        <f t="shared" si="111"/>
        <v>-0.928734299876565</v>
      </c>
      <c r="P577">
        <f t="shared" si="112"/>
        <v>0</v>
      </c>
      <c r="Q577">
        <f t="shared" si="113"/>
      </c>
      <c r="R577" t="str">
        <f t="shared" si="114"/>
        <v>OK</v>
      </c>
      <c r="S577" s="10">
        <f t="shared" si="115"/>
        <v>0</v>
      </c>
      <c r="T577" s="10">
        <f t="shared" si="116"/>
        <v>3169.8947913742545</v>
      </c>
    </row>
    <row r="578" spans="1:20" ht="12.75">
      <c r="A578">
        <v>141</v>
      </c>
      <c r="B578" s="19">
        <v>730</v>
      </c>
      <c r="D578" s="8">
        <v>0.317</v>
      </c>
      <c r="E578" s="8">
        <v>0.069</v>
      </c>
      <c r="F578" s="8">
        <v>0.201</v>
      </c>
      <c r="G578" s="8">
        <v>6.009</v>
      </c>
      <c r="H578" s="12">
        <f t="shared" si="104"/>
        <v>0.845622505854801</v>
      </c>
      <c r="I578" s="12">
        <f t="shared" si="105"/>
        <v>0.13454099999999997</v>
      </c>
      <c r="J578" s="12">
        <f t="shared" si="106"/>
        <v>0.6983678903874588</v>
      </c>
      <c r="K578" s="12">
        <f t="shared" si="107"/>
        <v>0.012713615467342176</v>
      </c>
      <c r="L578" s="12">
        <f t="shared" si="108"/>
        <v>3.375</v>
      </c>
      <c r="M578" s="10">
        <f t="shared" si="109"/>
        <v>2.2030532819793653</v>
      </c>
      <c r="N578" s="12">
        <f t="shared" si="110"/>
        <v>2.2431593244630945</v>
      </c>
      <c r="O578" s="10">
        <f t="shared" si="111"/>
        <v>3.2396535670883075</v>
      </c>
      <c r="P578">
        <f t="shared" si="112"/>
      </c>
      <c r="Q578">
        <f t="shared" si="113"/>
      </c>
      <c r="R578" t="str">
        <f t="shared" si="114"/>
        <v>OK</v>
      </c>
      <c r="S578" s="10">
        <f t="shared" si="115"/>
        <v>3.2396535670883075</v>
      </c>
      <c r="T578" s="10">
        <f t="shared" si="116"/>
        <v>3170.7047047660267</v>
      </c>
    </row>
    <row r="579" spans="1:20" ht="12.75">
      <c r="A579">
        <v>141</v>
      </c>
      <c r="B579" s="19">
        <v>745</v>
      </c>
      <c r="D579" s="8">
        <v>0.315</v>
      </c>
      <c r="E579" s="8">
        <v>0.069</v>
      </c>
      <c r="F579" s="8">
        <v>0.203</v>
      </c>
      <c r="G579" s="8">
        <v>5.951</v>
      </c>
      <c r="H579" s="12">
        <f t="shared" si="104"/>
        <v>0.8293770725995315</v>
      </c>
      <c r="I579" s="12">
        <f t="shared" si="105"/>
        <v>0.13657950000000002</v>
      </c>
      <c r="J579" s="12">
        <f t="shared" si="106"/>
        <v>0.6939617838235</v>
      </c>
      <c r="K579" s="12">
        <f t="shared" si="107"/>
        <v>-0.001164211223968592</v>
      </c>
      <c r="L579" s="12">
        <f t="shared" si="108"/>
        <v>3.4000000000000004</v>
      </c>
      <c r="M579" s="10">
        <f t="shared" si="109"/>
        <v>2.2030532819793653</v>
      </c>
      <c r="N579" s="12">
        <f t="shared" si="110"/>
        <v>2.199357373331846</v>
      </c>
      <c r="O579" s="10">
        <f t="shared" si="111"/>
        <v>-0.2944802286534197</v>
      </c>
      <c r="P579">
        <f t="shared" si="112"/>
        <v>0</v>
      </c>
      <c r="Q579">
        <f t="shared" si="113"/>
      </c>
      <c r="R579" t="str">
        <f t="shared" si="114"/>
        <v>OK</v>
      </c>
      <c r="S579" s="10">
        <f t="shared" si="115"/>
        <v>0</v>
      </c>
      <c r="T579" s="10">
        <f t="shared" si="116"/>
        <v>3170.7047047660267</v>
      </c>
    </row>
    <row r="580" spans="1:20" ht="12.75">
      <c r="A580">
        <v>141</v>
      </c>
      <c r="B580" s="19">
        <v>800</v>
      </c>
      <c r="D580" s="8">
        <v>0.312</v>
      </c>
      <c r="E580" s="8">
        <v>0.071</v>
      </c>
      <c r="F580" s="8">
        <v>0.206</v>
      </c>
      <c r="G580" s="8">
        <v>5.941</v>
      </c>
      <c r="H580" s="12">
        <f t="shared" si="104"/>
        <v>0.8265920608899295</v>
      </c>
      <c r="I580" s="12">
        <f t="shared" si="105"/>
        <v>0.13759875000000002</v>
      </c>
      <c r="J580" s="12">
        <f t="shared" si="106"/>
        <v>0.687352623977562</v>
      </c>
      <c r="K580" s="12">
        <f t="shared" si="107"/>
        <v>0.0016406869123675172</v>
      </c>
      <c r="L580" s="12">
        <f t="shared" si="108"/>
        <v>3.4624999999999995</v>
      </c>
      <c r="M580" s="10">
        <f t="shared" si="109"/>
        <v>2.2030532819793653</v>
      </c>
      <c r="N580" s="12">
        <f t="shared" si="110"/>
        <v>2.2083118938779793</v>
      </c>
      <c r="O580" s="10">
        <f t="shared" si="111"/>
        <v>0.40751088014013104</v>
      </c>
      <c r="P580">
        <f t="shared" si="112"/>
      </c>
      <c r="Q580">
        <f t="shared" si="113"/>
      </c>
      <c r="R580" t="str">
        <f t="shared" si="114"/>
        <v>OK</v>
      </c>
      <c r="S580" s="10">
        <f t="shared" si="115"/>
        <v>0.40751088014013104</v>
      </c>
      <c r="T580" s="10">
        <f t="shared" si="116"/>
        <v>3170.806582486062</v>
      </c>
    </row>
    <row r="581" spans="1:20" ht="12.75">
      <c r="A581">
        <v>141</v>
      </c>
      <c r="B581" s="19">
        <v>815</v>
      </c>
      <c r="D581" s="8">
        <v>0.308</v>
      </c>
      <c r="E581" s="8">
        <v>0.077</v>
      </c>
      <c r="F581" s="8">
        <v>0.211</v>
      </c>
      <c r="G581" s="8">
        <v>5.941</v>
      </c>
      <c r="H581" s="12">
        <f t="shared" si="104"/>
        <v>0.8265920608899295</v>
      </c>
      <c r="I581" s="12">
        <f t="shared" si="105"/>
        <v>0.13657950000000002</v>
      </c>
      <c r="J581" s="12">
        <f t="shared" si="106"/>
        <v>0.6785404108496446</v>
      </c>
      <c r="K581" s="12">
        <f t="shared" si="107"/>
        <v>0.0114721500402849</v>
      </c>
      <c r="L581" s="12">
        <f t="shared" si="108"/>
        <v>3.5999999999999996</v>
      </c>
      <c r="M581" s="10">
        <f t="shared" si="109"/>
        <v>2.2030532819793653</v>
      </c>
      <c r="N581" s="12">
        <f t="shared" si="110"/>
        <v>2.240300522369901</v>
      </c>
      <c r="O581" s="10">
        <f t="shared" si="111"/>
        <v>2.7405996273972533</v>
      </c>
      <c r="P581">
        <f t="shared" si="112"/>
      </c>
      <c r="Q581">
        <f t="shared" si="113"/>
      </c>
      <c r="R581" t="str">
        <f t="shared" si="114"/>
        <v>OK</v>
      </c>
      <c r="S581" s="10">
        <f t="shared" si="115"/>
        <v>2.7405996273972533</v>
      </c>
      <c r="T581" s="10">
        <f t="shared" si="116"/>
        <v>3171.491732392911</v>
      </c>
    </row>
    <row r="582" spans="1:20" ht="12.75">
      <c r="A582">
        <v>141</v>
      </c>
      <c r="B582" s="19">
        <v>830</v>
      </c>
      <c r="D582" s="8">
        <v>0.301</v>
      </c>
      <c r="E582" s="8">
        <v>0.088</v>
      </c>
      <c r="F582" s="8">
        <v>0.222</v>
      </c>
      <c r="G582" s="8">
        <v>5.929</v>
      </c>
      <c r="H582" s="12">
        <f t="shared" si="104"/>
        <v>0.8232562295081967</v>
      </c>
      <c r="I582" s="12">
        <f t="shared" si="105"/>
        <v>0.13657950000000002</v>
      </c>
      <c r="J582" s="12">
        <f t="shared" si="106"/>
        <v>0.663119037875789</v>
      </c>
      <c r="K582" s="12">
        <f t="shared" si="107"/>
        <v>0.023557691632407618</v>
      </c>
      <c r="L582" s="12">
        <f t="shared" si="108"/>
        <v>3.875</v>
      </c>
      <c r="M582" s="10">
        <f t="shared" si="109"/>
        <v>2.2030532819793653</v>
      </c>
      <c r="N582" s="12">
        <f t="shared" si="110"/>
        <v>2.2813180382332114</v>
      </c>
      <c r="O582" s="10">
        <f t="shared" si="111"/>
        <v>5.228345784052367</v>
      </c>
      <c r="P582">
        <f t="shared" si="112"/>
      </c>
      <c r="Q582">
        <f t="shared" si="113"/>
      </c>
      <c r="R582" t="str">
        <f t="shared" si="114"/>
        <v>OK</v>
      </c>
      <c r="S582" s="10">
        <f t="shared" si="115"/>
        <v>5.228345784052367</v>
      </c>
      <c r="T582" s="10">
        <f t="shared" si="116"/>
        <v>3172.7988188389245</v>
      </c>
    </row>
    <row r="583" spans="1:20" ht="12.75">
      <c r="A583">
        <v>141</v>
      </c>
      <c r="B583" s="19">
        <v>845</v>
      </c>
      <c r="D583" s="8">
        <v>0.293</v>
      </c>
      <c r="E583" s="8">
        <v>0.103</v>
      </c>
      <c r="F583" s="8">
        <v>0.238</v>
      </c>
      <c r="G583" s="8">
        <v>5.92</v>
      </c>
      <c r="H583" s="12">
        <f t="shared" si="104"/>
        <v>0.8207587822014051</v>
      </c>
      <c r="I583" s="12">
        <f t="shared" si="105"/>
        <v>0.13759875000000002</v>
      </c>
      <c r="J583" s="12">
        <f t="shared" si="106"/>
        <v>0.645494611619954</v>
      </c>
      <c r="K583" s="12">
        <f t="shared" si="107"/>
        <v>0.03766542058145106</v>
      </c>
      <c r="L583" s="12">
        <f t="shared" si="108"/>
        <v>4.262499999999999</v>
      </c>
      <c r="M583" s="10">
        <f t="shared" si="109"/>
        <v>2.2030532819793653</v>
      </c>
      <c r="N583" s="12">
        <f t="shared" si="110"/>
        <v>2.3316042054655464</v>
      </c>
      <c r="O583" s="10">
        <f t="shared" si="111"/>
        <v>7.599442021833642</v>
      </c>
      <c r="P583">
        <f t="shared" si="112"/>
      </c>
      <c r="Q583">
        <f t="shared" si="113"/>
      </c>
      <c r="R583" t="str">
        <f t="shared" si="114"/>
        <v>OK</v>
      </c>
      <c r="S583" s="10">
        <f t="shared" si="115"/>
        <v>7.599442021833642</v>
      </c>
      <c r="T583" s="10">
        <f t="shared" si="116"/>
        <v>3174.698679344383</v>
      </c>
    </row>
    <row r="584" spans="1:20" ht="12.75">
      <c r="A584">
        <v>141</v>
      </c>
      <c r="B584" s="19">
        <v>900</v>
      </c>
      <c r="D584" s="8">
        <v>0.283</v>
      </c>
      <c r="E584" s="8">
        <v>0.126</v>
      </c>
      <c r="F584" s="8">
        <v>0.259</v>
      </c>
      <c r="G584" s="8">
        <v>5.942</v>
      </c>
      <c r="H584" s="12">
        <f t="shared" si="104"/>
        <v>0.8268703512880562</v>
      </c>
      <c r="I584" s="12">
        <f t="shared" si="105"/>
        <v>0.13556025</v>
      </c>
      <c r="J584" s="12">
        <f t="shared" si="106"/>
        <v>0.6234640788001603</v>
      </c>
      <c r="K584" s="12">
        <f t="shared" si="107"/>
        <v>0.06784602248789595</v>
      </c>
      <c r="L584" s="12">
        <f t="shared" si="108"/>
        <v>4.8125</v>
      </c>
      <c r="M584" s="10">
        <f t="shared" si="109"/>
        <v>2.2030532819793653</v>
      </c>
      <c r="N584" s="12">
        <f t="shared" si="110"/>
        <v>2.4427918773429553</v>
      </c>
      <c r="O584" s="10">
        <f t="shared" si="111"/>
        <v>12.124307044827242</v>
      </c>
      <c r="P584">
        <f t="shared" si="112"/>
      </c>
      <c r="Q584">
        <f t="shared" si="113"/>
      </c>
      <c r="R584" t="str">
        <f t="shared" si="114"/>
        <v>OK</v>
      </c>
      <c r="S584" s="10">
        <f t="shared" si="115"/>
        <v>12.124307044827242</v>
      </c>
      <c r="T584" s="10">
        <f t="shared" si="116"/>
        <v>3177.72975610559</v>
      </c>
    </row>
    <row r="585" spans="1:20" ht="12.75">
      <c r="A585">
        <v>141</v>
      </c>
      <c r="B585" s="19">
        <v>915</v>
      </c>
      <c r="D585" s="8">
        <v>0.269</v>
      </c>
      <c r="E585" s="8">
        <v>0.156</v>
      </c>
      <c r="F585" s="8">
        <v>0.288</v>
      </c>
      <c r="G585" s="8">
        <v>5.916</v>
      </c>
      <c r="H585" s="12">
        <f t="shared" si="104"/>
        <v>0.8196500234192038</v>
      </c>
      <c r="I585" s="12">
        <f t="shared" si="105"/>
        <v>0.13454099999999997</v>
      </c>
      <c r="J585" s="12">
        <f t="shared" si="106"/>
        <v>0.5926213328524493</v>
      </c>
      <c r="K585" s="12">
        <f t="shared" si="107"/>
        <v>0.09248769056675454</v>
      </c>
      <c r="L585" s="12">
        <f t="shared" si="108"/>
        <v>5.549999999999999</v>
      </c>
      <c r="M585" s="10">
        <f t="shared" si="109"/>
        <v>2.2030532819793653</v>
      </c>
      <c r="N585" s="12">
        <f t="shared" si="110"/>
        <v>2.5468736930081928</v>
      </c>
      <c r="O585" s="10">
        <f t="shared" si="111"/>
        <v>14.33158516549444</v>
      </c>
      <c r="P585">
        <f t="shared" si="112"/>
      </c>
      <c r="Q585">
        <f t="shared" si="113"/>
      </c>
      <c r="R585" t="str">
        <f t="shared" si="114"/>
        <v>OK</v>
      </c>
      <c r="S585" s="10">
        <f t="shared" si="115"/>
        <v>14.33158516549444</v>
      </c>
      <c r="T585" s="10">
        <f t="shared" si="116"/>
        <v>3181.3126523969636</v>
      </c>
    </row>
    <row r="586" spans="1:20" ht="12.75">
      <c r="A586">
        <v>141</v>
      </c>
      <c r="B586" s="19">
        <v>930</v>
      </c>
      <c r="D586" s="8">
        <v>0.246</v>
      </c>
      <c r="E586" s="8">
        <v>0.203</v>
      </c>
      <c r="F586" s="8">
        <v>0.332</v>
      </c>
      <c r="G586" s="8">
        <v>5.908</v>
      </c>
      <c r="H586" s="12">
        <f t="shared" si="104"/>
        <v>0.8174347540983607</v>
      </c>
      <c r="I586" s="12">
        <f t="shared" si="105"/>
        <v>0.13148325</v>
      </c>
      <c r="J586" s="12">
        <f t="shared" si="106"/>
        <v>0.5419511073669239</v>
      </c>
      <c r="K586" s="12">
        <f t="shared" si="107"/>
        <v>0.14400039673143694</v>
      </c>
      <c r="L586" s="12">
        <f t="shared" si="108"/>
        <v>6.6875</v>
      </c>
      <c r="M586" s="10">
        <f t="shared" si="109"/>
        <v>2.2030532819793653</v>
      </c>
      <c r="N586" s="12">
        <f t="shared" si="110"/>
        <v>2.7884207483673205</v>
      </c>
      <c r="O586" s="10">
        <f t="shared" si="111"/>
        <v>18.518387619905173</v>
      </c>
      <c r="P586">
        <f t="shared" si="112"/>
      </c>
      <c r="Q586">
        <f t="shared" si="113"/>
      </c>
      <c r="R586" t="str">
        <f t="shared" si="114"/>
        <v>OK</v>
      </c>
      <c r="S586" s="10">
        <f t="shared" si="115"/>
        <v>18.518387619905173</v>
      </c>
      <c r="T586" s="10">
        <f t="shared" si="116"/>
        <v>3185.9422493019397</v>
      </c>
    </row>
    <row r="587" spans="1:20" ht="12.75">
      <c r="A587">
        <v>141</v>
      </c>
      <c r="B587" s="19">
        <v>945</v>
      </c>
      <c r="D587" s="8">
        <v>0.209</v>
      </c>
      <c r="E587" s="8">
        <v>0.272</v>
      </c>
      <c r="F587" s="8">
        <v>0.395</v>
      </c>
      <c r="G587" s="8">
        <v>5.927</v>
      </c>
      <c r="H587" s="12">
        <f t="shared" si="104"/>
        <v>0.822700913348946</v>
      </c>
      <c r="I587" s="12">
        <f t="shared" si="105"/>
        <v>0.12536775</v>
      </c>
      <c r="J587" s="12">
        <f t="shared" si="106"/>
        <v>0.4604381359336873</v>
      </c>
      <c r="K587" s="12">
        <f t="shared" si="107"/>
        <v>0.2368950274152587</v>
      </c>
      <c r="L587" s="12">
        <f t="shared" si="108"/>
        <v>8.3375</v>
      </c>
      <c r="M587" s="10">
        <f t="shared" si="109"/>
        <v>2.2030532819793653</v>
      </c>
      <c r="N587" s="12">
        <f t="shared" si="110"/>
        <v>3.336522312674383</v>
      </c>
      <c r="O587" s="10">
        <f t="shared" si="111"/>
        <v>24.435620661573598</v>
      </c>
      <c r="P587">
        <f t="shared" si="112"/>
      </c>
      <c r="Q587">
        <f t="shared" si="113"/>
      </c>
      <c r="R587" t="str">
        <f t="shared" si="114"/>
        <v>OK</v>
      </c>
      <c r="S587" s="10">
        <f t="shared" si="115"/>
        <v>24.435620661573598</v>
      </c>
      <c r="T587" s="10">
        <f t="shared" si="116"/>
        <v>3192.051154467333</v>
      </c>
    </row>
    <row r="588" spans="1:20" ht="12.75">
      <c r="A588">
        <v>141</v>
      </c>
      <c r="B588" s="19">
        <v>1000</v>
      </c>
      <c r="D588" s="8">
        <v>0.162</v>
      </c>
      <c r="E588" s="8">
        <v>0.359</v>
      </c>
      <c r="F588" s="8">
        <v>0.468</v>
      </c>
      <c r="G588" s="8">
        <v>5.952</v>
      </c>
      <c r="H588" s="12">
        <f t="shared" si="104"/>
        <v>0.829655831381733</v>
      </c>
      <c r="I588" s="12">
        <f t="shared" si="105"/>
        <v>0.11109825000000004</v>
      </c>
      <c r="J588" s="12">
        <f t="shared" si="106"/>
        <v>0.3568946316806572</v>
      </c>
      <c r="K588" s="12">
        <f t="shared" si="107"/>
        <v>0.36166294970107576</v>
      </c>
      <c r="L588" s="12">
        <f t="shared" si="108"/>
        <v>10.337499999999999</v>
      </c>
      <c r="M588" s="10">
        <f t="shared" si="109"/>
        <v>2.2030532819793653</v>
      </c>
      <c r="N588" s="12">
        <f t="shared" si="110"/>
        <v>4.435540625813166</v>
      </c>
      <c r="O588" s="10">
        <f t="shared" si="111"/>
        <v>30.087892882392516</v>
      </c>
      <c r="P588">
        <f t="shared" si="112"/>
      </c>
      <c r="Q588">
        <f t="shared" si="113"/>
      </c>
      <c r="R588" t="str">
        <f t="shared" si="114"/>
        <v>OK</v>
      </c>
      <c r="S588" s="10">
        <f t="shared" si="115"/>
        <v>30.087892882392516</v>
      </c>
      <c r="T588" s="10">
        <f t="shared" si="116"/>
        <v>3199.5731276879314</v>
      </c>
    </row>
    <row r="589" spans="1:20" ht="12.75">
      <c r="A589">
        <v>141</v>
      </c>
      <c r="B589" s="19">
        <v>1015</v>
      </c>
      <c r="D589" s="8">
        <v>0.111</v>
      </c>
      <c r="E589" s="8">
        <v>0.45</v>
      </c>
      <c r="F589" s="8">
        <v>0.538</v>
      </c>
      <c r="G589" s="8">
        <v>5.93</v>
      </c>
      <c r="H589" s="12">
        <f t="shared" si="104"/>
        <v>0.8235339578454332</v>
      </c>
      <c r="I589" s="12">
        <f t="shared" si="105"/>
        <v>0.08969400000000002</v>
      </c>
      <c r="J589" s="12">
        <f t="shared" si="106"/>
        <v>0.24453891429970956</v>
      </c>
      <c r="K589" s="12">
        <f t="shared" si="107"/>
        <v>0.48930104354572357</v>
      </c>
      <c r="L589" s="12">
        <f t="shared" si="108"/>
        <v>12.35</v>
      </c>
      <c r="M589" s="10">
        <f t="shared" si="109"/>
        <v>2.2030532819793653</v>
      </c>
      <c r="N589" s="12">
        <f t="shared" si="110"/>
        <v>6.611170791400298</v>
      </c>
      <c r="O589" s="10">
        <f t="shared" si="111"/>
        <v>34.073163809277595</v>
      </c>
      <c r="P589">
        <f t="shared" si="112"/>
      </c>
      <c r="Q589">
        <f t="shared" si="113"/>
      </c>
      <c r="R589" t="str">
        <f t="shared" si="114"/>
        <v>OK</v>
      </c>
      <c r="S589" s="10">
        <f t="shared" si="115"/>
        <v>34.073163809277595</v>
      </c>
      <c r="T589" s="10">
        <f t="shared" si="116"/>
        <v>3208.091418640251</v>
      </c>
    </row>
    <row r="590" spans="1:20" ht="12.75">
      <c r="A590">
        <v>141</v>
      </c>
      <c r="B590" s="19">
        <v>1030</v>
      </c>
      <c r="D590" s="8">
        <v>0.071</v>
      </c>
      <c r="E590" s="8">
        <v>0.507</v>
      </c>
      <c r="F590" s="8">
        <v>0.566</v>
      </c>
      <c r="G590" s="8">
        <v>5.938</v>
      </c>
      <c r="H590" s="12">
        <f t="shared" si="104"/>
        <v>0.8257574707259951</v>
      </c>
      <c r="I590" s="12">
        <f t="shared" si="105"/>
        <v>0.060135749999999946</v>
      </c>
      <c r="J590" s="12">
        <f t="shared" si="106"/>
        <v>0.15641678302053494</v>
      </c>
      <c r="K590" s="12">
        <f t="shared" si="107"/>
        <v>0.6092049377054602</v>
      </c>
      <c r="L590" s="12">
        <f t="shared" si="108"/>
        <v>13.4125</v>
      </c>
      <c r="M590" s="10">
        <f t="shared" si="109"/>
        <v>2.2030532819793653</v>
      </c>
      <c r="N590" s="12">
        <f t="shared" si="110"/>
        <v>10.78340451726754</v>
      </c>
      <c r="O590" s="10">
        <f t="shared" si="111"/>
        <v>39.062223133867995</v>
      </c>
      <c r="P590">
        <f t="shared" si="112"/>
      </c>
      <c r="Q590">
        <f t="shared" si="113"/>
      </c>
      <c r="R590" t="str">
        <f t="shared" si="114"/>
        <v>OK</v>
      </c>
      <c r="S590" s="10">
        <f t="shared" si="115"/>
        <v>39.062223133867995</v>
      </c>
      <c r="T590" s="10">
        <f t="shared" si="116"/>
        <v>3217.856974423718</v>
      </c>
    </row>
    <row r="591" spans="1:20" ht="12.75">
      <c r="A591">
        <v>141</v>
      </c>
      <c r="B591" s="19">
        <v>1045</v>
      </c>
      <c r="D591" s="8">
        <v>0.053</v>
      </c>
      <c r="E591" s="8">
        <v>0.509</v>
      </c>
      <c r="F591" s="8">
        <v>0.545</v>
      </c>
      <c r="G591" s="8">
        <v>5.945</v>
      </c>
      <c r="H591" s="12">
        <f t="shared" si="104"/>
        <v>0.8277055035128806</v>
      </c>
      <c r="I591" s="12">
        <f t="shared" si="105"/>
        <v>0.03669300000000003</v>
      </c>
      <c r="J591" s="12">
        <f t="shared" si="106"/>
        <v>0.11676182394490636</v>
      </c>
      <c r="K591" s="12">
        <f t="shared" si="107"/>
        <v>0.6742506795679741</v>
      </c>
      <c r="L591" s="12">
        <f t="shared" si="108"/>
        <v>13.175</v>
      </c>
      <c r="M591" s="10">
        <f t="shared" si="109"/>
        <v>2.2030532819793653</v>
      </c>
      <c r="N591" s="12">
        <f t="shared" si="110"/>
        <v>14.924764217224162</v>
      </c>
      <c r="O591" s="10">
        <f t="shared" si="111"/>
        <v>44.01229809031291</v>
      </c>
      <c r="P591">
        <f t="shared" si="112"/>
      </c>
      <c r="Q591">
        <f t="shared" si="113"/>
      </c>
      <c r="R591" t="str">
        <f t="shared" si="114"/>
        <v>OK</v>
      </c>
      <c r="S591" s="10">
        <f t="shared" si="115"/>
        <v>44.01229809031291</v>
      </c>
      <c r="T591" s="10">
        <f t="shared" si="116"/>
        <v>3228.860048946296</v>
      </c>
    </row>
    <row r="592" spans="1:20" ht="12.75">
      <c r="A592">
        <v>141</v>
      </c>
      <c r="B592" s="19">
        <v>1100</v>
      </c>
      <c r="D592" s="8">
        <v>0.051</v>
      </c>
      <c r="E592" s="8">
        <v>0.472</v>
      </c>
      <c r="F592" s="8">
        <v>0.495</v>
      </c>
      <c r="G592" s="8">
        <v>5.94</v>
      </c>
      <c r="H592" s="12">
        <f t="shared" si="104"/>
        <v>0.8263138173302109</v>
      </c>
      <c r="I592" s="12">
        <f t="shared" si="105"/>
        <v>0.02344275000000002</v>
      </c>
      <c r="J592" s="12">
        <f t="shared" si="106"/>
        <v>0.11235571738094763</v>
      </c>
      <c r="K592" s="12">
        <f t="shared" si="107"/>
        <v>0.6905153499492632</v>
      </c>
      <c r="L592" s="12">
        <f t="shared" si="108"/>
        <v>12.087499999999999</v>
      </c>
      <c r="M592" s="10">
        <f t="shared" si="109"/>
        <v>2.2030532819793653</v>
      </c>
      <c r="N592" s="12">
        <f t="shared" si="110"/>
        <v>15.742569947651194</v>
      </c>
      <c r="O592" s="10">
        <f t="shared" si="111"/>
        <v>49.12924916545767</v>
      </c>
      <c r="P592">
        <f t="shared" si="112"/>
      </c>
      <c r="Q592">
        <f t="shared" si="113"/>
      </c>
      <c r="R592" t="str">
        <f t="shared" si="114"/>
        <v>OK</v>
      </c>
      <c r="S592" s="10">
        <f t="shared" si="115"/>
        <v>49.12924916545767</v>
      </c>
      <c r="T592" s="10">
        <f t="shared" si="116"/>
        <v>3241.1423612376607</v>
      </c>
    </row>
    <row r="593" spans="1:20" ht="12.75">
      <c r="A593">
        <v>141</v>
      </c>
      <c r="B593" s="19">
        <v>1115</v>
      </c>
      <c r="D593" s="8">
        <v>0.053</v>
      </c>
      <c r="E593" s="8">
        <v>0.42</v>
      </c>
      <c r="F593" s="8">
        <v>0.437</v>
      </c>
      <c r="G593" s="8">
        <v>5.951</v>
      </c>
      <c r="H593" s="12">
        <f t="shared" si="104"/>
        <v>0.8293770725995315</v>
      </c>
      <c r="I593" s="12">
        <f t="shared" si="105"/>
        <v>0.017327250000000016</v>
      </c>
      <c r="J593" s="12">
        <f t="shared" si="106"/>
        <v>0.11676182394490636</v>
      </c>
      <c r="K593" s="12">
        <f t="shared" si="107"/>
        <v>0.6952879986546252</v>
      </c>
      <c r="L593" s="12">
        <f t="shared" si="108"/>
        <v>10.7125</v>
      </c>
      <c r="M593" s="10">
        <f t="shared" si="109"/>
        <v>2.2030532819793653</v>
      </c>
      <c r="N593" s="12">
        <f t="shared" si="110"/>
        <v>15.321694766028896</v>
      </c>
      <c r="O593" s="10">
        <f t="shared" si="111"/>
        <v>55.818373188321814</v>
      </c>
      <c r="P593">
        <f t="shared" si="112"/>
      </c>
      <c r="Q593">
        <f t="shared" si="113"/>
      </c>
      <c r="R593" t="str">
        <f t="shared" si="114"/>
        <v>OK</v>
      </c>
      <c r="S593" s="10">
        <f t="shared" si="115"/>
        <v>55.818373188321814</v>
      </c>
      <c r="T593" s="10">
        <f t="shared" si="116"/>
        <v>3255.096954534741</v>
      </c>
    </row>
    <row r="594" spans="1:20" ht="12.75">
      <c r="A594">
        <v>141</v>
      </c>
      <c r="B594" s="19">
        <v>1130</v>
      </c>
      <c r="D594" s="8">
        <v>0.057</v>
      </c>
      <c r="E594" s="8">
        <v>0.367</v>
      </c>
      <c r="F594" s="8">
        <v>0.384</v>
      </c>
      <c r="G594" s="8">
        <v>5.938</v>
      </c>
      <c r="H594" s="12">
        <f t="shared" si="104"/>
        <v>0.8257574707259951</v>
      </c>
      <c r="I594" s="12">
        <f t="shared" si="105"/>
        <v>0.017327250000000016</v>
      </c>
      <c r="J594" s="12">
        <f t="shared" si="106"/>
        <v>0.12557403707282383</v>
      </c>
      <c r="K594" s="12">
        <f t="shared" si="107"/>
        <v>0.6828561836531712</v>
      </c>
      <c r="L594" s="12">
        <f t="shared" si="108"/>
        <v>9.3875</v>
      </c>
      <c r="M594" s="10">
        <f t="shared" si="109"/>
        <v>2.2030532819793653</v>
      </c>
      <c r="N594" s="12">
        <f t="shared" si="110"/>
        <v>14.18298632852623</v>
      </c>
      <c r="O594" s="10">
        <f t="shared" si="111"/>
        <v>62.55795931658357</v>
      </c>
      <c r="P594">
        <f t="shared" si="112"/>
      </c>
      <c r="Q594">
        <f t="shared" si="113"/>
      </c>
      <c r="R594" t="str">
        <f t="shared" si="114"/>
        <v>OK</v>
      </c>
      <c r="S594" s="10">
        <f t="shared" si="115"/>
        <v>62.55795931658357</v>
      </c>
      <c r="T594" s="10">
        <f t="shared" si="116"/>
        <v>3270.736444363887</v>
      </c>
    </row>
    <row r="595" spans="1:20" ht="12.75">
      <c r="A595">
        <v>141</v>
      </c>
      <c r="B595" s="19">
        <v>1145</v>
      </c>
      <c r="D595" s="8">
        <v>0.061</v>
      </c>
      <c r="E595" s="8">
        <v>0.319</v>
      </c>
      <c r="F595" s="8">
        <v>0.336</v>
      </c>
      <c r="G595" s="8">
        <v>5.929</v>
      </c>
      <c r="H595" s="12">
        <f t="shared" si="104"/>
        <v>0.8232562295081967</v>
      </c>
      <c r="I595" s="12">
        <f t="shared" si="105"/>
        <v>0.017327250000000016</v>
      </c>
      <c r="J595" s="12">
        <f t="shared" si="106"/>
        <v>0.13438625020074127</v>
      </c>
      <c r="K595" s="12">
        <f t="shared" si="107"/>
        <v>0.6715427293074554</v>
      </c>
      <c r="L595" s="12">
        <f t="shared" si="108"/>
        <v>8.1875</v>
      </c>
      <c r="M595" s="10">
        <f t="shared" si="109"/>
        <v>2.2030532819793653</v>
      </c>
      <c r="N595" s="12">
        <f t="shared" si="110"/>
        <v>13.211950483740928</v>
      </c>
      <c r="O595" s="10">
        <f t="shared" si="111"/>
        <v>70.53840173918411</v>
      </c>
      <c r="P595">
        <f t="shared" si="112"/>
      </c>
      <c r="Q595">
        <f t="shared" si="113"/>
      </c>
      <c r="R595" t="str">
        <f t="shared" si="114"/>
        <v>OK</v>
      </c>
      <c r="S595" s="10">
        <f t="shared" si="115"/>
        <v>70.53840173918411</v>
      </c>
      <c r="T595" s="10">
        <f t="shared" si="116"/>
        <v>3288.371044798683</v>
      </c>
    </row>
    <row r="596" spans="1:20" ht="12.75">
      <c r="A596">
        <v>141</v>
      </c>
      <c r="B596" s="19">
        <v>1200</v>
      </c>
      <c r="D596" s="8">
        <v>0.066</v>
      </c>
      <c r="E596" s="8">
        <v>0.277</v>
      </c>
      <c r="F596" s="8">
        <v>0.294</v>
      </c>
      <c r="G596" s="8">
        <v>5.938</v>
      </c>
      <c r="H596" s="12">
        <f t="shared" si="104"/>
        <v>0.8257574707259951</v>
      </c>
      <c r="I596" s="12">
        <f t="shared" si="105"/>
        <v>0.017327249999999954</v>
      </c>
      <c r="J596" s="12">
        <f t="shared" si="106"/>
        <v>0.14540151661063813</v>
      </c>
      <c r="K596" s="12">
        <f t="shared" si="107"/>
        <v>0.6630287041153571</v>
      </c>
      <c r="L596" s="12">
        <f t="shared" si="108"/>
        <v>7.137499999999999</v>
      </c>
      <c r="M596" s="10">
        <f t="shared" si="109"/>
        <v>2.2030532819793653</v>
      </c>
      <c r="N596" s="12">
        <f t="shared" si="110"/>
        <v>12.248942738272655</v>
      </c>
      <c r="O596" s="10">
        <f t="shared" si="111"/>
        <v>79.88946006545999</v>
      </c>
      <c r="P596">
        <f t="shared" si="112"/>
      </c>
      <c r="Q596">
        <f t="shared" si="113"/>
      </c>
      <c r="R596" t="str">
        <f t="shared" si="114"/>
        <v>OK</v>
      </c>
      <c r="S596" s="10">
        <f t="shared" si="115"/>
        <v>79.88946006545999</v>
      </c>
      <c r="T596" s="10">
        <f t="shared" si="116"/>
        <v>3308.3434098150483</v>
      </c>
    </row>
    <row r="597" spans="1:20" ht="12.75">
      <c r="A597">
        <v>141</v>
      </c>
      <c r="B597" s="19">
        <v>1215</v>
      </c>
      <c r="D597" s="8">
        <v>0.075</v>
      </c>
      <c r="E597" s="8">
        <v>0.24</v>
      </c>
      <c r="F597" s="8">
        <v>0.259</v>
      </c>
      <c r="G597" s="8">
        <v>5.957</v>
      </c>
      <c r="H597" s="12">
        <f t="shared" si="104"/>
        <v>0.8310503278688525</v>
      </c>
      <c r="I597" s="12">
        <f t="shared" si="105"/>
        <v>0.01936575000000002</v>
      </c>
      <c r="J597" s="12">
        <f t="shared" si="106"/>
        <v>0.1652289961484524</v>
      </c>
      <c r="K597" s="12">
        <f t="shared" si="107"/>
        <v>0.6464555817204</v>
      </c>
      <c r="L597" s="12">
        <f t="shared" si="108"/>
        <v>6.2375</v>
      </c>
      <c r="M597" s="10">
        <f t="shared" si="109"/>
        <v>2.2030532819793653</v>
      </c>
      <c r="N597" s="12">
        <f t="shared" si="110"/>
        <v>10.822461038251365</v>
      </c>
      <c r="O597" s="10">
        <f t="shared" si="111"/>
        <v>89.13153949345188</v>
      </c>
      <c r="P597">
        <f t="shared" si="112"/>
      </c>
      <c r="Q597">
        <f t="shared" si="113"/>
      </c>
      <c r="R597" t="str">
        <f t="shared" si="114"/>
        <v>OK</v>
      </c>
      <c r="S597" s="10">
        <f t="shared" si="115"/>
        <v>89.13153949345188</v>
      </c>
      <c r="T597" s="10">
        <f t="shared" si="116"/>
        <v>3330.6262946884112</v>
      </c>
    </row>
    <row r="598" spans="1:20" ht="12.75">
      <c r="A598">
        <v>141</v>
      </c>
      <c r="B598" s="19">
        <v>1230</v>
      </c>
      <c r="D598" s="8">
        <v>0.093</v>
      </c>
      <c r="E598" s="8">
        <v>0.215</v>
      </c>
      <c r="F598" s="8">
        <v>0.243</v>
      </c>
      <c r="G598" s="8">
        <v>6.044</v>
      </c>
      <c r="H598" s="12">
        <f t="shared" si="104"/>
        <v>0.855502014051522</v>
      </c>
      <c r="I598" s="12">
        <f t="shared" si="105"/>
        <v>0.028539</v>
      </c>
      <c r="J598" s="12">
        <f t="shared" si="106"/>
        <v>0.20488395522408098</v>
      </c>
      <c r="K598" s="12">
        <f t="shared" si="107"/>
        <v>0.6220790588274411</v>
      </c>
      <c r="L598" s="12">
        <f t="shared" si="108"/>
        <v>5.725</v>
      </c>
      <c r="M598" s="10">
        <f t="shared" si="109"/>
        <v>2.2030532819793653</v>
      </c>
      <c r="N598" s="12">
        <f t="shared" si="110"/>
        <v>8.892075419908839</v>
      </c>
      <c r="O598" s="10">
        <f t="shared" si="111"/>
        <v>93.44872226526718</v>
      </c>
      <c r="P598">
        <f t="shared" si="112"/>
      </c>
      <c r="Q598">
        <f t="shared" si="113"/>
      </c>
      <c r="R598" t="str">
        <f t="shared" si="114"/>
        <v>OK</v>
      </c>
      <c r="S598" s="10">
        <f t="shared" si="115"/>
        <v>93.44872226526718</v>
      </c>
      <c r="T598" s="10">
        <f t="shared" si="116"/>
        <v>3353.988475254728</v>
      </c>
    </row>
    <row r="599" spans="1:20" ht="12.75">
      <c r="A599">
        <v>141</v>
      </c>
      <c r="B599" s="19">
        <v>1245</v>
      </c>
      <c r="D599" s="8">
        <v>0.097</v>
      </c>
      <c r="E599" s="8">
        <v>0.199</v>
      </c>
      <c r="F599" s="8">
        <v>0.234</v>
      </c>
      <c r="G599" s="8">
        <v>6.078</v>
      </c>
      <c r="H599" s="12">
        <f t="shared" si="104"/>
        <v>0.8651541920374707</v>
      </c>
      <c r="I599" s="12">
        <f t="shared" si="105"/>
        <v>0.035673750000000004</v>
      </c>
      <c r="J599" s="12">
        <f t="shared" si="106"/>
        <v>0.21369616835199845</v>
      </c>
      <c r="K599" s="12">
        <f t="shared" si="107"/>
        <v>0.6157842736854722</v>
      </c>
      <c r="L599" s="12">
        <f t="shared" si="108"/>
        <v>5.4125000000000005</v>
      </c>
      <c r="M599" s="10">
        <f t="shared" si="109"/>
        <v>2.2030532819793653</v>
      </c>
      <c r="N599" s="12">
        <f t="shared" si="110"/>
        <v>8.551344763272892</v>
      </c>
      <c r="O599" s="10">
        <f t="shared" si="111"/>
        <v>97.84394634563024</v>
      </c>
      <c r="P599">
        <f t="shared" si="112"/>
      </c>
      <c r="Q599">
        <f t="shared" si="113"/>
      </c>
      <c r="R599" t="str">
        <f t="shared" si="114"/>
        <v>OK</v>
      </c>
      <c r="S599" s="10">
        <f t="shared" si="115"/>
        <v>97.84394634563024</v>
      </c>
      <c r="T599" s="10">
        <f t="shared" si="116"/>
        <v>3378.449461841136</v>
      </c>
    </row>
    <row r="600" spans="1:20" ht="12.75">
      <c r="A600">
        <v>141</v>
      </c>
      <c r="B600" s="19">
        <v>1300</v>
      </c>
      <c r="D600" s="8">
        <v>0.1</v>
      </c>
      <c r="E600" s="8">
        <v>0.191</v>
      </c>
      <c r="F600" s="8">
        <v>0.224</v>
      </c>
      <c r="G600" s="8">
        <v>6.07</v>
      </c>
      <c r="H600" s="12">
        <f t="shared" si="104"/>
        <v>0.8628782201405152</v>
      </c>
      <c r="I600" s="12">
        <f t="shared" si="105"/>
        <v>0.03363524999999999</v>
      </c>
      <c r="J600" s="12">
        <f t="shared" si="106"/>
        <v>0.22030532819793655</v>
      </c>
      <c r="K600" s="12">
        <f t="shared" si="107"/>
        <v>0.6089376419425786</v>
      </c>
      <c r="L600" s="12">
        <f t="shared" si="108"/>
        <v>5.1875</v>
      </c>
      <c r="M600" s="10">
        <f t="shared" si="109"/>
        <v>2.2030532819793653</v>
      </c>
      <c r="N600" s="12">
        <f t="shared" si="110"/>
        <v>8.292429701405151</v>
      </c>
      <c r="O600" s="10">
        <f t="shared" si="111"/>
        <v>100.95271149353994</v>
      </c>
      <c r="P600">
        <f t="shared" si="112"/>
      </c>
      <c r="Q600">
        <f t="shared" si="113"/>
      </c>
      <c r="R600" t="str">
        <f t="shared" si="114"/>
        <v>OK</v>
      </c>
      <c r="S600" s="10">
        <f t="shared" si="115"/>
        <v>100.95271149353994</v>
      </c>
      <c r="T600" s="10">
        <f t="shared" si="116"/>
        <v>3403.6876397145206</v>
      </c>
    </row>
    <row r="601" spans="1:20" ht="12.75">
      <c r="A601">
        <v>141</v>
      </c>
      <c r="B601" s="19">
        <v>1315</v>
      </c>
      <c r="D601" s="8">
        <v>0.108</v>
      </c>
      <c r="E601" s="8">
        <v>0.186</v>
      </c>
      <c r="F601" s="8">
        <v>0.226</v>
      </c>
      <c r="G601" s="8">
        <v>6.088</v>
      </c>
      <c r="H601" s="12">
        <f t="shared" si="104"/>
        <v>0.8680033723653395</v>
      </c>
      <c r="I601" s="12">
        <f t="shared" si="105"/>
        <v>0.04077000000000001</v>
      </c>
      <c r="J601" s="12">
        <f t="shared" si="106"/>
        <v>0.23792975445377146</v>
      </c>
      <c r="K601" s="12">
        <f t="shared" si="107"/>
        <v>0.589303617911568</v>
      </c>
      <c r="L601" s="12">
        <f t="shared" si="108"/>
        <v>5.15</v>
      </c>
      <c r="M601" s="10">
        <f t="shared" si="109"/>
        <v>2.2030532819793653</v>
      </c>
      <c r="N601" s="12">
        <f t="shared" si="110"/>
        <v>7.659568262642033</v>
      </c>
      <c r="O601" s="10">
        <f t="shared" si="111"/>
        <v>98.40907623106354</v>
      </c>
      <c r="P601">
        <f t="shared" si="112"/>
      </c>
      <c r="Q601">
        <f t="shared" si="113"/>
      </c>
      <c r="R601" t="str">
        <f t="shared" si="114"/>
        <v>OK</v>
      </c>
      <c r="S601" s="10">
        <f t="shared" si="115"/>
        <v>98.40907623106354</v>
      </c>
      <c r="T601" s="10">
        <f t="shared" si="116"/>
        <v>3428.2899087722867</v>
      </c>
    </row>
    <row r="602" spans="1:20" ht="12.75">
      <c r="A602">
        <v>141</v>
      </c>
      <c r="B602" s="19">
        <v>1330</v>
      </c>
      <c r="D602" s="8">
        <v>0.102</v>
      </c>
      <c r="E602" s="8">
        <v>0.185</v>
      </c>
      <c r="F602" s="8">
        <v>0.219</v>
      </c>
      <c r="G602" s="8">
        <v>6.068</v>
      </c>
      <c r="H602" s="12">
        <f t="shared" si="104"/>
        <v>0.8623096955503511</v>
      </c>
      <c r="I602" s="12">
        <f t="shared" si="105"/>
        <v>0.034654500000000005</v>
      </c>
      <c r="J602" s="12">
        <f t="shared" si="106"/>
        <v>0.22471143476189526</v>
      </c>
      <c r="K602" s="12">
        <f t="shared" si="107"/>
        <v>0.6029437607884558</v>
      </c>
      <c r="L602" s="12">
        <f t="shared" si="108"/>
        <v>5.05</v>
      </c>
      <c r="M602" s="10">
        <f t="shared" si="109"/>
        <v>2.2030532819793653</v>
      </c>
      <c r="N602" s="12">
        <f t="shared" si="110"/>
        <v>8.114266623042658</v>
      </c>
      <c r="O602" s="10">
        <f t="shared" si="111"/>
        <v>102.68067243657269</v>
      </c>
      <c r="P602">
        <f t="shared" si="112"/>
      </c>
      <c r="Q602">
        <f t="shared" si="113"/>
      </c>
      <c r="R602" t="str">
        <f t="shared" si="114"/>
        <v>OK</v>
      </c>
      <c r="S602" s="10">
        <f t="shared" si="115"/>
        <v>102.68067243657269</v>
      </c>
      <c r="T602" s="10">
        <f t="shared" si="116"/>
        <v>3453.96007688143</v>
      </c>
    </row>
    <row r="603" spans="1:20" ht="12.75">
      <c r="A603">
        <v>141</v>
      </c>
      <c r="B603" s="19">
        <v>1345</v>
      </c>
      <c r="D603" s="8">
        <v>0.107</v>
      </c>
      <c r="E603" s="8">
        <v>0.184</v>
      </c>
      <c r="F603" s="8">
        <v>0.218</v>
      </c>
      <c r="G603" s="8">
        <v>6.06</v>
      </c>
      <c r="H603" s="12">
        <f t="shared" si="104"/>
        <v>0.8600374707259952</v>
      </c>
      <c r="I603" s="12">
        <f t="shared" si="105"/>
        <v>0.034654500000000005</v>
      </c>
      <c r="J603" s="12">
        <f t="shared" si="106"/>
        <v>0.2357267011717921</v>
      </c>
      <c r="K603" s="12">
        <f t="shared" si="107"/>
        <v>0.5896562695542031</v>
      </c>
      <c r="L603" s="12">
        <f t="shared" si="108"/>
        <v>5.025</v>
      </c>
      <c r="M603" s="10">
        <f t="shared" si="109"/>
        <v>2.2030532819793653</v>
      </c>
      <c r="N603" s="12">
        <f t="shared" si="110"/>
        <v>7.7138595394952825</v>
      </c>
      <c r="O603" s="10">
        <f t="shared" si="111"/>
        <v>100.91741818357478</v>
      </c>
      <c r="P603">
        <f t="shared" si="112"/>
      </c>
      <c r="Q603">
        <f t="shared" si="113"/>
      </c>
      <c r="R603" t="str">
        <f t="shared" si="114"/>
        <v>OK</v>
      </c>
      <c r="S603" s="10">
        <f t="shared" si="115"/>
        <v>100.91741818357478</v>
      </c>
      <c r="T603" s="10">
        <f t="shared" si="116"/>
        <v>3479.1894314273236</v>
      </c>
    </row>
    <row r="604" spans="1:20" ht="12.75">
      <c r="A604">
        <v>141</v>
      </c>
      <c r="B604" s="19">
        <v>1400</v>
      </c>
      <c r="D604" s="8">
        <v>0.116</v>
      </c>
      <c r="E604" s="8">
        <v>0.187</v>
      </c>
      <c r="F604" s="8">
        <v>0.224</v>
      </c>
      <c r="G604" s="8">
        <v>6.066</v>
      </c>
      <c r="H604" s="12">
        <f t="shared" si="104"/>
        <v>0.8617413583138172</v>
      </c>
      <c r="I604" s="12">
        <f t="shared" si="105"/>
        <v>0.03771225</v>
      </c>
      <c r="J604" s="12">
        <f t="shared" si="106"/>
        <v>0.2555541807096064</v>
      </c>
      <c r="K604" s="12">
        <f t="shared" si="107"/>
        <v>0.5684749276042107</v>
      </c>
      <c r="L604" s="12">
        <f t="shared" si="108"/>
        <v>5.1375</v>
      </c>
      <c r="M604" s="10">
        <f t="shared" si="109"/>
        <v>2.2030532819793653</v>
      </c>
      <c r="N604" s="12">
        <f t="shared" si="110"/>
        <v>7.103699209601872</v>
      </c>
      <c r="O604" s="10">
        <f t="shared" si="111"/>
        <v>95.1618238235973</v>
      </c>
      <c r="P604">
        <f t="shared" si="112"/>
      </c>
      <c r="Q604">
        <f t="shared" si="113"/>
      </c>
      <c r="R604" t="str">
        <f t="shared" si="114"/>
        <v>OK</v>
      </c>
      <c r="S604" s="10">
        <f t="shared" si="115"/>
        <v>95.1618238235973</v>
      </c>
      <c r="T604" s="10">
        <f t="shared" si="116"/>
        <v>3502.979887383223</v>
      </c>
    </row>
    <row r="605" spans="1:20" ht="12.75">
      <c r="A605">
        <v>141</v>
      </c>
      <c r="B605" s="19">
        <v>1415</v>
      </c>
      <c r="D605" s="8">
        <v>0.116</v>
      </c>
      <c r="E605" s="8">
        <v>0.194</v>
      </c>
      <c r="F605" s="8">
        <v>0.233</v>
      </c>
      <c r="G605" s="8">
        <v>6.053</v>
      </c>
      <c r="H605" s="12">
        <f t="shared" si="104"/>
        <v>0.8580517330210773</v>
      </c>
      <c r="I605" s="12">
        <f t="shared" si="105"/>
        <v>0.03975075000000001</v>
      </c>
      <c r="J605" s="12">
        <f t="shared" si="106"/>
        <v>0.2555541807096064</v>
      </c>
      <c r="K605" s="12">
        <f t="shared" si="107"/>
        <v>0.5627468023114708</v>
      </c>
      <c r="L605" s="12">
        <f t="shared" si="108"/>
        <v>5.3375</v>
      </c>
      <c r="M605" s="10">
        <f t="shared" si="109"/>
        <v>2.2030532819793653</v>
      </c>
      <c r="N605" s="12">
        <f t="shared" si="110"/>
        <v>7.054318819147217</v>
      </c>
      <c r="O605" s="10">
        <f t="shared" si="111"/>
        <v>90.67309178565755</v>
      </c>
      <c r="P605">
        <f t="shared" si="112"/>
      </c>
      <c r="Q605">
        <f t="shared" si="113"/>
      </c>
      <c r="R605" t="str">
        <f t="shared" si="114"/>
        <v>OK</v>
      </c>
      <c r="S605" s="10">
        <f t="shared" si="115"/>
        <v>90.67309178565755</v>
      </c>
      <c r="T605" s="10">
        <f t="shared" si="116"/>
        <v>3525.648160329637</v>
      </c>
    </row>
    <row r="606" spans="1:20" ht="12.75">
      <c r="A606">
        <v>141</v>
      </c>
      <c r="B606" s="19">
        <v>1430</v>
      </c>
      <c r="D606" s="8">
        <v>0.118</v>
      </c>
      <c r="E606" s="8">
        <v>0.202</v>
      </c>
      <c r="F606" s="8">
        <v>0.243</v>
      </c>
      <c r="G606" s="8">
        <v>6.067</v>
      </c>
      <c r="H606" s="12">
        <f t="shared" si="104"/>
        <v>0.8620255035128805</v>
      </c>
      <c r="I606" s="12">
        <f t="shared" si="105"/>
        <v>0.04178924999999998</v>
      </c>
      <c r="J606" s="12">
        <f t="shared" si="106"/>
        <v>0.25996028727356507</v>
      </c>
      <c r="K606" s="12">
        <f t="shared" si="107"/>
        <v>0.5602759662393155</v>
      </c>
      <c r="L606" s="12">
        <f t="shared" si="108"/>
        <v>5.5625</v>
      </c>
      <c r="M606" s="10">
        <f t="shared" si="109"/>
        <v>2.2030532819793653</v>
      </c>
      <c r="N606" s="12">
        <f t="shared" si="110"/>
        <v>6.951154690787123</v>
      </c>
      <c r="O606" s="10">
        <f t="shared" si="111"/>
        <v>86.62340400421033</v>
      </c>
      <c r="P606">
        <f t="shared" si="112"/>
      </c>
      <c r="Q606">
        <f t="shared" si="113"/>
      </c>
      <c r="R606" t="str">
        <f t="shared" si="114"/>
        <v>OK</v>
      </c>
      <c r="S606" s="10">
        <f t="shared" si="115"/>
        <v>86.62340400421033</v>
      </c>
      <c r="T606" s="10">
        <f t="shared" si="116"/>
        <v>3547.3040113306897</v>
      </c>
    </row>
    <row r="607" spans="1:20" ht="12.75">
      <c r="A607">
        <v>141</v>
      </c>
      <c r="B607" s="19">
        <v>1445</v>
      </c>
      <c r="D607" s="8">
        <v>0.11</v>
      </c>
      <c r="E607" s="8">
        <v>0.21</v>
      </c>
      <c r="F607" s="8">
        <v>0.249</v>
      </c>
      <c r="G607" s="8">
        <v>6.062</v>
      </c>
      <c r="H607" s="12">
        <f t="shared" si="104"/>
        <v>0.8606052459016393</v>
      </c>
      <c r="I607" s="12">
        <f t="shared" si="105"/>
        <v>0.03975075000000001</v>
      </c>
      <c r="J607" s="12">
        <f t="shared" si="106"/>
        <v>0.2423358610177302</v>
      </c>
      <c r="K607" s="12">
        <f t="shared" si="107"/>
        <v>0.5785186348839091</v>
      </c>
      <c r="L607" s="12">
        <f t="shared" si="108"/>
        <v>5.7375</v>
      </c>
      <c r="M607" s="10">
        <f t="shared" si="109"/>
        <v>2.2030532819793653</v>
      </c>
      <c r="N607" s="12">
        <f t="shared" si="110"/>
        <v>7.462313599105812</v>
      </c>
      <c r="O607" s="10">
        <f t="shared" si="111"/>
        <v>86.71573928166292</v>
      </c>
      <c r="P607">
        <f t="shared" si="112"/>
      </c>
      <c r="Q607">
        <f t="shared" si="113"/>
      </c>
      <c r="R607" t="str">
        <f t="shared" si="114"/>
        <v>OK</v>
      </c>
      <c r="S607" s="10">
        <f t="shared" si="115"/>
        <v>86.71573928166292</v>
      </c>
      <c r="T607" s="10">
        <f t="shared" si="116"/>
        <v>3568.9829461511054</v>
      </c>
    </row>
    <row r="608" spans="1:20" ht="12.75">
      <c r="A608">
        <v>141</v>
      </c>
      <c r="B608" s="19">
        <v>1500</v>
      </c>
      <c r="D608" s="8">
        <v>0.118</v>
      </c>
      <c r="E608" s="8">
        <v>0.213</v>
      </c>
      <c r="F608" s="8">
        <v>0.254</v>
      </c>
      <c r="G608" s="8">
        <v>6.077</v>
      </c>
      <c r="H608" s="12">
        <f aca="true" t="shared" si="117" ref="H608:H671">(G608/$B$6)^2/$B$4</f>
        <v>0.8648695316159251</v>
      </c>
      <c r="I608" s="12">
        <f aca="true" t="shared" si="118" ref="I608:I671">$B$8*$B$7*(F608-E608)/0.04/$B$5/10</f>
        <v>0.04178925000000001</v>
      </c>
      <c r="J608" s="12">
        <f aca="true" t="shared" si="119" ref="J608:J671">M608*D608</f>
        <v>0.25996028727356507</v>
      </c>
      <c r="K608" s="12">
        <f aca="true" t="shared" si="120" ref="K608:K671">H608-I608-J608</f>
        <v>0.5631199943423599</v>
      </c>
      <c r="L608" s="12">
        <f aca="true" t="shared" si="121" ref="L608:L671">(E608+F608)/2/0.04</f>
        <v>5.8374999999999995</v>
      </c>
      <c r="M608" s="10">
        <f aca="true" t="shared" si="122" ref="M608:M671">IF(B608=0,AVERAGE(N621:N630),M607)</f>
        <v>2.2030532819793653</v>
      </c>
      <c r="N608" s="12">
        <f aca="true" t="shared" si="123" ref="N608:N671">(H608-I608)/D608</f>
        <v>6.975256623863772</v>
      </c>
      <c r="O608" s="10">
        <f aca="true" t="shared" si="124" ref="O608:O671">IF(L608=0,0,K608/4.186/L608*3600)</f>
        <v>82.96164044858392</v>
      </c>
      <c r="P608">
        <f aca="true" t="shared" si="125" ref="P608:P671">IF(K608&lt;0,0,"")</f>
      </c>
      <c r="Q608">
        <f aca="true" t="shared" si="126" ref="Q608:Q671">IF(AND(K608&gt;0,K608&lt;$B$12/100*H608,L608&lt;$B$13),0,"")</f>
      </c>
      <c r="R608" t="str">
        <f aca="true" t="shared" si="127" ref="R608:R671">IF(AND(L608&lt;$B$15,K608&gt;0.2*H608),"OverFlow","OK")</f>
        <v>OK</v>
      </c>
      <c r="S608" s="10">
        <f aca="true" t="shared" si="128" ref="S608:S671">IF(O608&lt;0,0,IF(R608="OK",MIN(O608:Q608),0))</f>
        <v>82.96164044858392</v>
      </c>
      <c r="T608" s="10">
        <f aca="true" t="shared" si="129" ref="T608:T671">T607+S608*($B$18/60)</f>
        <v>3589.7233562632514</v>
      </c>
    </row>
    <row r="609" spans="1:20" ht="12.75">
      <c r="A609">
        <v>141</v>
      </c>
      <c r="B609" s="19">
        <v>1515</v>
      </c>
      <c r="D609" s="8">
        <v>0.11</v>
      </c>
      <c r="E609" s="8">
        <v>0.219</v>
      </c>
      <c r="F609" s="8">
        <v>0.258</v>
      </c>
      <c r="G609" s="8">
        <v>6.062</v>
      </c>
      <c r="H609" s="12">
        <f t="shared" si="117"/>
        <v>0.8606052459016393</v>
      </c>
      <c r="I609" s="12">
        <f t="shared" si="118"/>
        <v>0.03975075000000001</v>
      </c>
      <c r="J609" s="12">
        <f t="shared" si="119"/>
        <v>0.2423358610177302</v>
      </c>
      <c r="K609" s="12">
        <f t="shared" si="120"/>
        <v>0.5785186348839091</v>
      </c>
      <c r="L609" s="12">
        <f t="shared" si="121"/>
        <v>5.9624999999999995</v>
      </c>
      <c r="M609" s="10">
        <f t="shared" si="122"/>
        <v>2.2030532819793653</v>
      </c>
      <c r="N609" s="12">
        <f t="shared" si="123"/>
        <v>7.462313599105812</v>
      </c>
      <c r="O609" s="10">
        <f t="shared" si="124"/>
        <v>83.44344723329829</v>
      </c>
      <c r="P609">
        <f t="shared" si="125"/>
      </c>
      <c r="Q609">
        <f t="shared" si="126"/>
      </c>
      <c r="R609" t="str">
        <f t="shared" si="127"/>
        <v>OK</v>
      </c>
      <c r="S609" s="10">
        <f t="shared" si="128"/>
        <v>83.44344723329829</v>
      </c>
      <c r="T609" s="10">
        <f t="shared" si="129"/>
        <v>3610.584218071576</v>
      </c>
    </row>
    <row r="610" spans="1:20" ht="12.75">
      <c r="A610">
        <v>141</v>
      </c>
      <c r="B610" s="19">
        <v>1530</v>
      </c>
      <c r="D610" s="8">
        <v>0.113</v>
      </c>
      <c r="E610" s="8">
        <v>0.223</v>
      </c>
      <c r="F610" s="8">
        <v>0.265</v>
      </c>
      <c r="G610" s="8">
        <v>6.083</v>
      </c>
      <c r="H610" s="12">
        <f t="shared" si="117"/>
        <v>0.8665781967213115</v>
      </c>
      <c r="I610" s="12">
        <f t="shared" si="118"/>
        <v>0.04280850000000001</v>
      </c>
      <c r="J610" s="12">
        <f t="shared" si="119"/>
        <v>0.2489450208636683</v>
      </c>
      <c r="K610" s="12">
        <f t="shared" si="120"/>
        <v>0.5748246758576432</v>
      </c>
      <c r="L610" s="12">
        <f t="shared" si="121"/>
        <v>6.1</v>
      </c>
      <c r="M610" s="10">
        <f t="shared" si="122"/>
        <v>2.2030532819793653</v>
      </c>
      <c r="N610" s="12">
        <f t="shared" si="123"/>
        <v>7.289997316117801</v>
      </c>
      <c r="O610" s="10">
        <f t="shared" si="124"/>
        <v>81.04175640454581</v>
      </c>
      <c r="P610">
        <f t="shared" si="125"/>
      </c>
      <c r="Q610">
        <f t="shared" si="126"/>
      </c>
      <c r="R610" t="str">
        <f t="shared" si="127"/>
        <v>OK</v>
      </c>
      <c r="S610" s="10">
        <f t="shared" si="128"/>
        <v>81.04175640454581</v>
      </c>
      <c r="T610" s="10">
        <f t="shared" si="129"/>
        <v>3630.8446571727122</v>
      </c>
    </row>
    <row r="611" spans="1:20" ht="12.75">
      <c r="A611">
        <v>141</v>
      </c>
      <c r="B611" s="19">
        <v>1545</v>
      </c>
      <c r="D611" s="8">
        <v>0.111</v>
      </c>
      <c r="E611" s="8">
        <v>0.227</v>
      </c>
      <c r="F611" s="8">
        <v>0.267</v>
      </c>
      <c r="G611" s="8">
        <v>6.088</v>
      </c>
      <c r="H611" s="12">
        <f t="shared" si="117"/>
        <v>0.8680033723653395</v>
      </c>
      <c r="I611" s="12">
        <f t="shared" si="118"/>
        <v>0.04077000000000001</v>
      </c>
      <c r="J611" s="12">
        <f t="shared" si="119"/>
        <v>0.24453891429970956</v>
      </c>
      <c r="K611" s="12">
        <f t="shared" si="120"/>
        <v>0.58269445806563</v>
      </c>
      <c r="L611" s="12">
        <f t="shared" si="121"/>
        <v>6.175</v>
      </c>
      <c r="M611" s="10">
        <f t="shared" si="122"/>
        <v>2.2030532819793653</v>
      </c>
      <c r="N611" s="12">
        <f t="shared" si="123"/>
        <v>7.452552904192248</v>
      </c>
      <c r="O611" s="10">
        <f t="shared" si="124"/>
        <v>81.15349019717812</v>
      </c>
      <c r="P611">
        <f t="shared" si="125"/>
      </c>
      <c r="Q611">
        <f t="shared" si="126"/>
      </c>
      <c r="R611" t="str">
        <f t="shared" si="127"/>
        <v>OK</v>
      </c>
      <c r="S611" s="10">
        <f t="shared" si="128"/>
        <v>81.15349019717812</v>
      </c>
      <c r="T611" s="10">
        <f t="shared" si="129"/>
        <v>3651.1330297220065</v>
      </c>
    </row>
    <row r="612" spans="1:20" ht="12.75">
      <c r="A612">
        <v>141</v>
      </c>
      <c r="B612" s="19">
        <v>1600</v>
      </c>
      <c r="D612" s="8">
        <v>0.113</v>
      </c>
      <c r="E612" s="8">
        <v>0.227</v>
      </c>
      <c r="F612" s="8">
        <v>0.27</v>
      </c>
      <c r="G612" s="8">
        <v>6.091</v>
      </c>
      <c r="H612" s="12">
        <f t="shared" si="117"/>
        <v>0.8688590398126463</v>
      </c>
      <c r="I612" s="12">
        <f t="shared" si="118"/>
        <v>0.04382775000000001</v>
      </c>
      <c r="J612" s="12">
        <f t="shared" si="119"/>
        <v>0.2489450208636683</v>
      </c>
      <c r="K612" s="12">
        <f t="shared" si="120"/>
        <v>0.576086268948978</v>
      </c>
      <c r="L612" s="12">
        <f t="shared" si="121"/>
        <v>6.2124999999999995</v>
      </c>
      <c r="M612" s="10">
        <f t="shared" si="122"/>
        <v>2.2030532819793653</v>
      </c>
      <c r="N612" s="12">
        <f t="shared" si="123"/>
        <v>7.301161856749082</v>
      </c>
      <c r="O612" s="10">
        <f t="shared" si="124"/>
        <v>79.74884445579626</v>
      </c>
      <c r="P612">
        <f t="shared" si="125"/>
      </c>
      <c r="Q612">
        <f t="shared" si="126"/>
      </c>
      <c r="R612" t="str">
        <f t="shared" si="127"/>
        <v>OK</v>
      </c>
      <c r="S612" s="10">
        <f t="shared" si="128"/>
        <v>79.74884445579626</v>
      </c>
      <c r="T612" s="10">
        <f t="shared" si="129"/>
        <v>3671.0702408359557</v>
      </c>
    </row>
    <row r="613" spans="1:20" ht="12.75">
      <c r="A613">
        <v>141</v>
      </c>
      <c r="B613" s="19">
        <v>1615</v>
      </c>
      <c r="D613" s="8">
        <v>0.105</v>
      </c>
      <c r="E613" s="8">
        <v>0.227</v>
      </c>
      <c r="F613" s="8">
        <v>0.266</v>
      </c>
      <c r="G613" s="8">
        <v>6.071</v>
      </c>
      <c r="H613" s="12">
        <f t="shared" si="117"/>
        <v>0.8631625526932083</v>
      </c>
      <c r="I613" s="12">
        <f t="shared" si="118"/>
        <v>0.03975075000000001</v>
      </c>
      <c r="J613" s="12">
        <f t="shared" si="119"/>
        <v>0.23132059460783336</v>
      </c>
      <c r="K613" s="12">
        <f t="shared" si="120"/>
        <v>0.5920912080853749</v>
      </c>
      <c r="L613" s="12">
        <f t="shared" si="121"/>
        <v>6.1625</v>
      </c>
      <c r="M613" s="10">
        <f t="shared" si="122"/>
        <v>2.2030532819793653</v>
      </c>
      <c r="N613" s="12">
        <f t="shared" si="123"/>
        <v>7.842017168506746</v>
      </c>
      <c r="O613" s="10">
        <f t="shared" si="124"/>
        <v>82.62946803679026</v>
      </c>
      <c r="P613">
        <f t="shared" si="125"/>
      </c>
      <c r="Q613">
        <f t="shared" si="126"/>
      </c>
      <c r="R613" t="str">
        <f t="shared" si="127"/>
        <v>OK</v>
      </c>
      <c r="S613" s="10">
        <f t="shared" si="128"/>
        <v>82.62946803679026</v>
      </c>
      <c r="T613" s="10">
        <f t="shared" si="129"/>
        <v>3691.727607845153</v>
      </c>
    </row>
    <row r="614" spans="1:20" ht="12.75">
      <c r="A614">
        <v>141</v>
      </c>
      <c r="B614" s="19">
        <v>1630</v>
      </c>
      <c r="D614" s="8">
        <v>0.111</v>
      </c>
      <c r="E614" s="8">
        <v>0.225</v>
      </c>
      <c r="F614" s="8">
        <v>0.265</v>
      </c>
      <c r="G614" s="8">
        <v>6.083</v>
      </c>
      <c r="H614" s="12">
        <f t="shared" si="117"/>
        <v>0.8665781967213115</v>
      </c>
      <c r="I614" s="12">
        <f t="shared" si="118"/>
        <v>0.04077000000000001</v>
      </c>
      <c r="J614" s="12">
        <f t="shared" si="119"/>
        <v>0.24453891429970956</v>
      </c>
      <c r="K614" s="12">
        <f t="shared" si="120"/>
        <v>0.581269282421602</v>
      </c>
      <c r="L614" s="12">
        <f t="shared" si="121"/>
        <v>6.125</v>
      </c>
      <c r="M614" s="10">
        <f t="shared" si="122"/>
        <v>2.2030532819793653</v>
      </c>
      <c r="N614" s="12">
        <f t="shared" si="123"/>
        <v>7.43971348397578</v>
      </c>
      <c r="O614" s="10">
        <f t="shared" si="124"/>
        <v>81.61585915023907</v>
      </c>
      <c r="P614">
        <f t="shared" si="125"/>
      </c>
      <c r="Q614">
        <f t="shared" si="126"/>
      </c>
      <c r="R614" t="str">
        <f t="shared" si="127"/>
        <v>OK</v>
      </c>
      <c r="S614" s="10">
        <f t="shared" si="128"/>
        <v>81.61585915023907</v>
      </c>
      <c r="T614" s="10">
        <f t="shared" si="129"/>
        <v>3712.131572632713</v>
      </c>
    </row>
    <row r="615" spans="1:20" ht="12.75">
      <c r="A615">
        <v>141</v>
      </c>
      <c r="B615" s="19">
        <v>1645</v>
      </c>
      <c r="D615" s="8">
        <v>0.113</v>
      </c>
      <c r="E615" s="8">
        <v>0.225</v>
      </c>
      <c r="F615" s="8">
        <v>0.268</v>
      </c>
      <c r="G615" s="8">
        <v>6.089</v>
      </c>
      <c r="H615" s="12">
        <f t="shared" si="117"/>
        <v>0.8682885480093678</v>
      </c>
      <c r="I615" s="12">
        <f t="shared" si="118"/>
        <v>0.04382775000000001</v>
      </c>
      <c r="J615" s="12">
        <f t="shared" si="119"/>
        <v>0.2489450208636683</v>
      </c>
      <c r="K615" s="12">
        <f t="shared" si="120"/>
        <v>0.5755157771456995</v>
      </c>
      <c r="L615" s="12">
        <f t="shared" si="121"/>
        <v>6.1625</v>
      </c>
      <c r="M615" s="10">
        <f t="shared" si="122"/>
        <v>2.2030532819793653</v>
      </c>
      <c r="N615" s="12">
        <f t="shared" si="123"/>
        <v>7.296113256720068</v>
      </c>
      <c r="O615" s="10">
        <f t="shared" si="124"/>
        <v>80.31627874716237</v>
      </c>
      <c r="P615">
        <f t="shared" si="125"/>
      </c>
      <c r="Q615">
        <f t="shared" si="126"/>
      </c>
      <c r="R615" t="str">
        <f t="shared" si="127"/>
        <v>OK</v>
      </c>
      <c r="S615" s="10">
        <f t="shared" si="128"/>
        <v>80.31627874716237</v>
      </c>
      <c r="T615" s="10">
        <f t="shared" si="129"/>
        <v>3732.2106423195037</v>
      </c>
    </row>
    <row r="616" spans="1:20" ht="12.75">
      <c r="A616">
        <v>141</v>
      </c>
      <c r="B616" s="19">
        <v>1700</v>
      </c>
      <c r="D616" s="8">
        <v>0.106</v>
      </c>
      <c r="E616" s="8">
        <v>0.225</v>
      </c>
      <c r="F616" s="8">
        <v>0.264</v>
      </c>
      <c r="G616" s="8">
        <v>6.078</v>
      </c>
      <c r="H616" s="12">
        <f t="shared" si="117"/>
        <v>0.8651541920374707</v>
      </c>
      <c r="I616" s="12">
        <f t="shared" si="118"/>
        <v>0.03975075000000001</v>
      </c>
      <c r="J616" s="12">
        <f t="shared" si="119"/>
        <v>0.23352364788981272</v>
      </c>
      <c r="K616" s="12">
        <f t="shared" si="120"/>
        <v>0.5918797941476579</v>
      </c>
      <c r="L616" s="12">
        <f t="shared" si="121"/>
        <v>6.1125</v>
      </c>
      <c r="M616" s="10">
        <f t="shared" si="122"/>
        <v>2.2030532819793653</v>
      </c>
      <c r="N616" s="12">
        <f t="shared" si="123"/>
        <v>7.786824924881799</v>
      </c>
      <c r="O616" s="10">
        <f t="shared" si="124"/>
        <v>83.27562842864349</v>
      </c>
      <c r="P616">
        <f t="shared" si="125"/>
      </c>
      <c r="Q616">
        <f t="shared" si="126"/>
      </c>
      <c r="R616" t="str">
        <f t="shared" si="127"/>
        <v>OK</v>
      </c>
      <c r="S616" s="10">
        <f t="shared" si="128"/>
        <v>83.27562842864349</v>
      </c>
      <c r="T616" s="10">
        <f t="shared" si="129"/>
        <v>3753.0295494266647</v>
      </c>
    </row>
    <row r="617" spans="1:20" ht="12.75">
      <c r="A617">
        <v>141</v>
      </c>
      <c r="B617" s="19">
        <v>1715</v>
      </c>
      <c r="D617" s="8">
        <v>0.112</v>
      </c>
      <c r="E617" s="8">
        <v>0.222</v>
      </c>
      <c r="F617" s="8">
        <v>0.261</v>
      </c>
      <c r="G617" s="8">
        <v>6.077</v>
      </c>
      <c r="H617" s="12">
        <f t="shared" si="117"/>
        <v>0.8648695316159251</v>
      </c>
      <c r="I617" s="12">
        <f t="shared" si="118"/>
        <v>0.03975075000000001</v>
      </c>
      <c r="J617" s="12">
        <f t="shared" si="119"/>
        <v>0.24674196758168893</v>
      </c>
      <c r="K617" s="12">
        <f t="shared" si="120"/>
        <v>0.578376814034236</v>
      </c>
      <c r="L617" s="12">
        <f t="shared" si="121"/>
        <v>6.0375</v>
      </c>
      <c r="M617" s="10">
        <f t="shared" si="122"/>
        <v>2.2030532819793653</v>
      </c>
      <c r="N617" s="12">
        <f t="shared" si="123"/>
        <v>7.367131978713616</v>
      </c>
      <c r="O617" s="10">
        <f t="shared" si="124"/>
        <v>82.38668105053917</v>
      </c>
      <c r="P617">
        <f t="shared" si="125"/>
      </c>
      <c r="Q617">
        <f t="shared" si="126"/>
      </c>
      <c r="R617" t="str">
        <f t="shared" si="127"/>
        <v>OK</v>
      </c>
      <c r="S617" s="10">
        <f t="shared" si="128"/>
        <v>82.38668105053917</v>
      </c>
      <c r="T617" s="10">
        <f t="shared" si="129"/>
        <v>3773.6262196892994</v>
      </c>
    </row>
    <row r="618" spans="1:20" ht="12.75">
      <c r="A618">
        <v>141</v>
      </c>
      <c r="B618" s="19">
        <v>1730</v>
      </c>
      <c r="D618" s="8">
        <v>0.116</v>
      </c>
      <c r="E618" s="8">
        <v>0.223</v>
      </c>
      <c r="F618" s="8">
        <v>0.263</v>
      </c>
      <c r="G618" s="8">
        <v>6.068</v>
      </c>
      <c r="H618" s="12">
        <f t="shared" si="117"/>
        <v>0.8623096955503511</v>
      </c>
      <c r="I618" s="12">
        <f t="shared" si="118"/>
        <v>0.04077000000000001</v>
      </c>
      <c r="J618" s="12">
        <f t="shared" si="119"/>
        <v>0.2555541807096064</v>
      </c>
      <c r="K618" s="12">
        <f t="shared" si="120"/>
        <v>0.5659855148407447</v>
      </c>
      <c r="L618" s="12">
        <f t="shared" si="121"/>
        <v>6.074999999999999</v>
      </c>
      <c r="M618" s="10">
        <f t="shared" si="122"/>
        <v>2.2030532819793653</v>
      </c>
      <c r="N618" s="12">
        <f t="shared" si="123"/>
        <v>7.082238754744406</v>
      </c>
      <c r="O618" s="10">
        <f t="shared" si="124"/>
        <v>80.1239425727019</v>
      </c>
      <c r="P618">
        <f t="shared" si="125"/>
      </c>
      <c r="Q618">
        <f t="shared" si="126"/>
      </c>
      <c r="R618" t="str">
        <f t="shared" si="127"/>
        <v>OK</v>
      </c>
      <c r="S618" s="10">
        <f t="shared" si="128"/>
        <v>80.1239425727019</v>
      </c>
      <c r="T618" s="10">
        <f t="shared" si="129"/>
        <v>3793.657205332475</v>
      </c>
    </row>
    <row r="619" spans="1:20" ht="12.75">
      <c r="A619">
        <v>141</v>
      </c>
      <c r="B619" s="19">
        <v>1745</v>
      </c>
      <c r="D619" s="8">
        <v>0.119</v>
      </c>
      <c r="E619" s="8">
        <v>0.228</v>
      </c>
      <c r="F619" s="8">
        <v>0.267</v>
      </c>
      <c r="G619" s="8">
        <v>6.045</v>
      </c>
      <c r="H619" s="12">
        <f t="shared" si="117"/>
        <v>0.8557851288056206</v>
      </c>
      <c r="I619" s="12">
        <f t="shared" si="118"/>
        <v>0.03975075000000001</v>
      </c>
      <c r="J619" s="12">
        <f t="shared" si="119"/>
        <v>0.26216334055554447</v>
      </c>
      <c r="K619" s="12">
        <f t="shared" si="120"/>
        <v>0.5538710382500761</v>
      </c>
      <c r="L619" s="12">
        <f t="shared" si="121"/>
        <v>6.1875</v>
      </c>
      <c r="M619" s="10">
        <f t="shared" si="122"/>
        <v>2.2030532819793653</v>
      </c>
      <c r="N619" s="12">
        <f t="shared" si="123"/>
        <v>6.857431754669081</v>
      </c>
      <c r="O619" s="10">
        <f t="shared" si="124"/>
        <v>76.98333503019778</v>
      </c>
      <c r="P619">
        <f t="shared" si="125"/>
      </c>
      <c r="Q619">
        <f t="shared" si="126"/>
      </c>
      <c r="R619" t="str">
        <f t="shared" si="127"/>
        <v>OK</v>
      </c>
      <c r="S619" s="10">
        <f t="shared" si="128"/>
        <v>76.98333503019778</v>
      </c>
      <c r="T619" s="10">
        <f t="shared" si="129"/>
        <v>3812.9030390900243</v>
      </c>
    </row>
    <row r="620" spans="1:20" ht="12.75">
      <c r="A620">
        <v>141</v>
      </c>
      <c r="B620" s="19">
        <v>1800</v>
      </c>
      <c r="D620" s="8">
        <v>0.126</v>
      </c>
      <c r="E620" s="8">
        <v>0.234</v>
      </c>
      <c r="F620" s="8">
        <v>0.277</v>
      </c>
      <c r="G620" s="8">
        <v>6.054</v>
      </c>
      <c r="H620" s="12">
        <f t="shared" si="117"/>
        <v>0.8583352693208431</v>
      </c>
      <c r="I620" s="12">
        <f t="shared" si="118"/>
        <v>0.04382775000000001</v>
      </c>
      <c r="J620" s="12">
        <f t="shared" si="119"/>
        <v>0.27758471352940006</v>
      </c>
      <c r="K620" s="12">
        <f t="shared" si="120"/>
        <v>0.536922805791443</v>
      </c>
      <c r="L620" s="12">
        <f t="shared" si="121"/>
        <v>6.3875</v>
      </c>
      <c r="M620" s="10">
        <f t="shared" si="122"/>
        <v>2.2030532819793653</v>
      </c>
      <c r="N620" s="12">
        <f t="shared" si="123"/>
        <v>6.464345391435263</v>
      </c>
      <c r="O620" s="10">
        <f t="shared" si="124"/>
        <v>72.29099704631672</v>
      </c>
      <c r="P620">
        <f t="shared" si="125"/>
      </c>
      <c r="Q620">
        <f t="shared" si="126"/>
      </c>
      <c r="R620" t="str">
        <f t="shared" si="127"/>
        <v>OK</v>
      </c>
      <c r="S620" s="10">
        <f t="shared" si="128"/>
        <v>72.29099704631672</v>
      </c>
      <c r="T620" s="10">
        <f t="shared" si="129"/>
        <v>3830.9757883516036</v>
      </c>
    </row>
    <row r="621" spans="1:20" ht="12.75">
      <c r="A621">
        <v>141</v>
      </c>
      <c r="B621" s="19">
        <v>1815</v>
      </c>
      <c r="D621" s="8">
        <v>0.124</v>
      </c>
      <c r="E621" s="8">
        <v>0.243</v>
      </c>
      <c r="F621" s="8">
        <v>0.287</v>
      </c>
      <c r="G621" s="8">
        <v>6.056</v>
      </c>
      <c r="H621" s="12">
        <f t="shared" si="117"/>
        <v>0.8589024824355972</v>
      </c>
      <c r="I621" s="12">
        <f t="shared" si="118"/>
        <v>0.044846999999999984</v>
      </c>
      <c r="J621" s="12">
        <f t="shared" si="119"/>
        <v>0.2731786069654413</v>
      </c>
      <c r="K621" s="12">
        <f t="shared" si="120"/>
        <v>0.540876875470156</v>
      </c>
      <c r="L621" s="12">
        <f t="shared" si="121"/>
        <v>6.625</v>
      </c>
      <c r="M621" s="10">
        <f t="shared" si="122"/>
        <v>2.2030532819793653</v>
      </c>
      <c r="N621" s="12">
        <f t="shared" si="123"/>
        <v>6.56496356802901</v>
      </c>
      <c r="O621" s="10">
        <f t="shared" si="124"/>
        <v>70.21272171181788</v>
      </c>
      <c r="P621">
        <f t="shared" si="125"/>
      </c>
      <c r="Q621">
        <f t="shared" si="126"/>
      </c>
      <c r="R621" t="str">
        <f t="shared" si="127"/>
        <v>OK</v>
      </c>
      <c r="S621" s="10">
        <f t="shared" si="128"/>
        <v>70.21272171181788</v>
      </c>
      <c r="T621" s="10">
        <f t="shared" si="129"/>
        <v>3848.528968779558</v>
      </c>
    </row>
    <row r="622" spans="1:20" ht="12.75">
      <c r="A622">
        <v>141</v>
      </c>
      <c r="B622" s="19">
        <v>1830</v>
      </c>
      <c r="D622" s="8">
        <v>0.122</v>
      </c>
      <c r="E622" s="8">
        <v>0.252</v>
      </c>
      <c r="F622" s="8">
        <v>0.297</v>
      </c>
      <c r="G622" s="8">
        <v>6.053</v>
      </c>
      <c r="H622" s="12">
        <f t="shared" si="117"/>
        <v>0.8580517330210773</v>
      </c>
      <c r="I622" s="12">
        <f t="shared" si="118"/>
        <v>0.04586624999999998</v>
      </c>
      <c r="J622" s="12">
        <f t="shared" si="119"/>
        <v>0.26877250040148254</v>
      </c>
      <c r="K622" s="12">
        <f t="shared" si="120"/>
        <v>0.5434129826195948</v>
      </c>
      <c r="L622" s="12">
        <f t="shared" si="121"/>
        <v>6.862499999999999</v>
      </c>
      <c r="M622" s="10">
        <f t="shared" si="122"/>
        <v>2.2030532819793653</v>
      </c>
      <c r="N622" s="12">
        <f t="shared" si="123"/>
        <v>6.657258057549814</v>
      </c>
      <c r="O622" s="10">
        <f t="shared" si="124"/>
        <v>68.10059857537239</v>
      </c>
      <c r="P622">
        <f t="shared" si="125"/>
      </c>
      <c r="Q622">
        <f t="shared" si="126"/>
      </c>
      <c r="R622" t="str">
        <f t="shared" si="127"/>
        <v>OK</v>
      </c>
      <c r="S622" s="10">
        <f t="shared" si="128"/>
        <v>68.10059857537239</v>
      </c>
      <c r="T622" s="10">
        <f t="shared" si="129"/>
        <v>3865.554118423401</v>
      </c>
    </row>
    <row r="623" spans="1:20" ht="12.75">
      <c r="A623">
        <v>141</v>
      </c>
      <c r="B623" s="19">
        <v>1845</v>
      </c>
      <c r="D623" s="8">
        <v>0.125</v>
      </c>
      <c r="E623" s="8">
        <v>0.261</v>
      </c>
      <c r="F623" s="8">
        <v>0.306</v>
      </c>
      <c r="G623" s="8">
        <v>6.031</v>
      </c>
      <c r="H623" s="12">
        <f t="shared" si="117"/>
        <v>0.8518257845433254</v>
      </c>
      <c r="I623" s="12">
        <f t="shared" si="118"/>
        <v>0.04586624999999998</v>
      </c>
      <c r="J623" s="12">
        <f t="shared" si="119"/>
        <v>0.27538166024742067</v>
      </c>
      <c r="K623" s="12">
        <f t="shared" si="120"/>
        <v>0.5305778742959046</v>
      </c>
      <c r="L623" s="12">
        <f t="shared" si="121"/>
        <v>7.0874999999999995</v>
      </c>
      <c r="M623" s="10">
        <f t="shared" si="122"/>
        <v>2.2030532819793653</v>
      </c>
      <c r="N623" s="12">
        <f t="shared" si="123"/>
        <v>6.447676276346603</v>
      </c>
      <c r="O623" s="10">
        <f t="shared" si="124"/>
        <v>64.38124048213983</v>
      </c>
      <c r="P623">
        <f t="shared" si="125"/>
      </c>
      <c r="Q623">
        <f t="shared" si="126"/>
      </c>
      <c r="R623" t="str">
        <f t="shared" si="127"/>
        <v>OK</v>
      </c>
      <c r="S623" s="10">
        <f t="shared" si="128"/>
        <v>64.38124048213983</v>
      </c>
      <c r="T623" s="10">
        <f t="shared" si="129"/>
        <v>3881.649428543936</v>
      </c>
    </row>
    <row r="624" spans="1:20" ht="12.75">
      <c r="A624">
        <v>141</v>
      </c>
      <c r="B624" s="19">
        <v>1900</v>
      </c>
      <c r="D624" s="8">
        <v>0.126</v>
      </c>
      <c r="E624" s="8">
        <v>0.268</v>
      </c>
      <c r="F624" s="8">
        <v>0.312</v>
      </c>
      <c r="G624" s="8">
        <v>6.009</v>
      </c>
      <c r="H624" s="12">
        <f t="shared" si="117"/>
        <v>0.845622505854801</v>
      </c>
      <c r="I624" s="12">
        <f t="shared" si="118"/>
        <v>0.044846999999999984</v>
      </c>
      <c r="J624" s="12">
        <f t="shared" si="119"/>
        <v>0.27758471352940006</v>
      </c>
      <c r="K624" s="12">
        <f t="shared" si="120"/>
        <v>0.523190792325401</v>
      </c>
      <c r="L624" s="12">
        <f t="shared" si="121"/>
        <v>7.250000000000001</v>
      </c>
      <c r="M624" s="10">
        <f t="shared" si="122"/>
        <v>2.2030532819793653</v>
      </c>
      <c r="N624" s="12">
        <f t="shared" si="123"/>
        <v>6.355361157577786</v>
      </c>
      <c r="O624" s="10">
        <f t="shared" si="124"/>
        <v>62.061942184010526</v>
      </c>
      <c r="P624">
        <f t="shared" si="125"/>
      </c>
      <c r="Q624">
        <f t="shared" si="126"/>
      </c>
      <c r="R624" t="str">
        <f t="shared" si="127"/>
        <v>OK</v>
      </c>
      <c r="S624" s="10">
        <f t="shared" si="128"/>
        <v>62.061942184010526</v>
      </c>
      <c r="T624" s="10">
        <f t="shared" si="129"/>
        <v>3897.164914089939</v>
      </c>
    </row>
    <row r="625" spans="1:20" ht="12.75">
      <c r="A625">
        <v>141</v>
      </c>
      <c r="B625" s="19">
        <v>1915</v>
      </c>
      <c r="D625" s="8">
        <v>0.134</v>
      </c>
      <c r="E625" s="8">
        <v>0.273</v>
      </c>
      <c r="F625" s="8">
        <v>0.319</v>
      </c>
      <c r="G625" s="8">
        <v>6.003</v>
      </c>
      <c r="H625" s="12">
        <f t="shared" si="117"/>
        <v>0.8439346370023418</v>
      </c>
      <c r="I625" s="12">
        <f t="shared" si="118"/>
        <v>0.04688549999999998</v>
      </c>
      <c r="J625" s="12">
        <f t="shared" si="119"/>
        <v>0.295209139785235</v>
      </c>
      <c r="K625" s="12">
        <f t="shared" si="120"/>
        <v>0.5018399972171068</v>
      </c>
      <c r="L625" s="12">
        <f t="shared" si="121"/>
        <v>7.400000000000001</v>
      </c>
      <c r="M625" s="10">
        <f t="shared" si="122"/>
        <v>2.2030532819793653</v>
      </c>
      <c r="N625" s="12">
        <f t="shared" si="123"/>
        <v>5.9481278880771775</v>
      </c>
      <c r="O625" s="10">
        <f t="shared" si="124"/>
        <v>58.32259365134696</v>
      </c>
      <c r="P625">
        <f t="shared" si="125"/>
      </c>
      <c r="Q625">
        <f t="shared" si="126"/>
      </c>
      <c r="R625" t="str">
        <f t="shared" si="127"/>
        <v>OK</v>
      </c>
      <c r="S625" s="10">
        <f t="shared" si="128"/>
        <v>58.32259365134696</v>
      </c>
      <c r="T625" s="10">
        <f t="shared" si="129"/>
        <v>3911.7455625027756</v>
      </c>
    </row>
    <row r="626" spans="1:20" ht="12.75">
      <c r="A626">
        <v>141</v>
      </c>
      <c r="B626" s="19">
        <v>1930</v>
      </c>
      <c r="D626" s="8">
        <v>0.138</v>
      </c>
      <c r="E626" s="8">
        <v>0.278</v>
      </c>
      <c r="F626" s="8">
        <v>0.327</v>
      </c>
      <c r="G626" s="8">
        <v>5.999</v>
      </c>
      <c r="H626" s="12">
        <f t="shared" si="117"/>
        <v>0.8428103278688523</v>
      </c>
      <c r="I626" s="12">
        <f t="shared" si="118"/>
        <v>0.04994324999999999</v>
      </c>
      <c r="J626" s="12">
        <f t="shared" si="119"/>
        <v>0.30402135291315247</v>
      </c>
      <c r="K626" s="12">
        <f t="shared" si="120"/>
        <v>0.4888457249556999</v>
      </c>
      <c r="L626" s="12">
        <f t="shared" si="121"/>
        <v>7.5625</v>
      </c>
      <c r="M626" s="10">
        <f t="shared" si="122"/>
        <v>2.2030532819793653</v>
      </c>
      <c r="N626" s="12">
        <f t="shared" si="123"/>
        <v>5.745413607745307</v>
      </c>
      <c r="O626" s="10">
        <f t="shared" si="124"/>
        <v>55.59166872149257</v>
      </c>
      <c r="P626">
        <f t="shared" si="125"/>
      </c>
      <c r="Q626">
        <f t="shared" si="126"/>
      </c>
      <c r="R626" t="str">
        <f t="shared" si="127"/>
        <v>OK</v>
      </c>
      <c r="S626" s="10">
        <f t="shared" si="128"/>
        <v>55.59166872149257</v>
      </c>
      <c r="T626" s="10">
        <f t="shared" si="129"/>
        <v>3925.6434796831486</v>
      </c>
    </row>
    <row r="627" spans="1:20" ht="12.75">
      <c r="A627">
        <v>141</v>
      </c>
      <c r="B627" s="19">
        <v>1945</v>
      </c>
      <c r="D627" s="8">
        <v>0.145</v>
      </c>
      <c r="E627" s="8">
        <v>0.283</v>
      </c>
      <c r="F627" s="8">
        <v>0.333</v>
      </c>
      <c r="G627" s="8">
        <v>5.986</v>
      </c>
      <c r="H627" s="12">
        <f t="shared" si="117"/>
        <v>0.8391614988290397</v>
      </c>
      <c r="I627" s="12">
        <f t="shared" si="118"/>
        <v>0.05096250000000004</v>
      </c>
      <c r="J627" s="12">
        <f t="shared" si="119"/>
        <v>0.31944272588700795</v>
      </c>
      <c r="K627" s="12">
        <f t="shared" si="120"/>
        <v>0.4687562729420317</v>
      </c>
      <c r="L627" s="12">
        <f t="shared" si="121"/>
        <v>7.7</v>
      </c>
      <c r="M627" s="10">
        <f t="shared" si="122"/>
        <v>2.2030532819793653</v>
      </c>
      <c r="N627" s="12">
        <f t="shared" si="123"/>
        <v>5.4358551643382045</v>
      </c>
      <c r="O627" s="10">
        <f t="shared" si="124"/>
        <v>52.35517844240586</v>
      </c>
      <c r="P627">
        <f t="shared" si="125"/>
      </c>
      <c r="Q627">
        <f t="shared" si="126"/>
      </c>
      <c r="R627" t="str">
        <f t="shared" si="127"/>
        <v>OK</v>
      </c>
      <c r="S627" s="10">
        <f t="shared" si="128"/>
        <v>52.35517844240586</v>
      </c>
      <c r="T627" s="10">
        <f t="shared" si="129"/>
        <v>3938.73227429375</v>
      </c>
    </row>
    <row r="628" spans="1:20" ht="12.75">
      <c r="A628">
        <v>141</v>
      </c>
      <c r="B628" s="19">
        <v>2000</v>
      </c>
      <c r="D628" s="8">
        <v>0.154</v>
      </c>
      <c r="E628" s="8">
        <v>0.286</v>
      </c>
      <c r="F628" s="8">
        <v>0.341</v>
      </c>
      <c r="G628" s="8">
        <v>5.985</v>
      </c>
      <c r="H628" s="12">
        <f t="shared" si="117"/>
        <v>0.8388811475409835</v>
      </c>
      <c r="I628" s="12">
        <f t="shared" si="118"/>
        <v>0.056058750000000046</v>
      </c>
      <c r="J628" s="12">
        <f t="shared" si="119"/>
        <v>0.3392702054248223</v>
      </c>
      <c r="K628" s="12">
        <f t="shared" si="120"/>
        <v>0.4435521921161612</v>
      </c>
      <c r="L628" s="12">
        <f t="shared" si="121"/>
        <v>7.8374999999999995</v>
      </c>
      <c r="M628" s="10">
        <f t="shared" si="122"/>
        <v>2.2030532819793653</v>
      </c>
      <c r="N628" s="12">
        <f t="shared" si="123"/>
        <v>5.083262321694698</v>
      </c>
      <c r="O628" s="10">
        <f t="shared" si="124"/>
        <v>48.671020561991185</v>
      </c>
      <c r="P628">
        <f t="shared" si="125"/>
      </c>
      <c r="Q628">
        <f t="shared" si="126"/>
      </c>
      <c r="R628" t="str">
        <f t="shared" si="127"/>
        <v>OK</v>
      </c>
      <c r="S628" s="10">
        <f t="shared" si="128"/>
        <v>48.671020561991185</v>
      </c>
      <c r="T628" s="10">
        <f t="shared" si="129"/>
        <v>3950.9000294342477</v>
      </c>
    </row>
    <row r="629" spans="1:20" ht="12.75">
      <c r="A629">
        <v>141</v>
      </c>
      <c r="B629" s="19">
        <v>2015</v>
      </c>
      <c r="D629" s="8">
        <v>0.16</v>
      </c>
      <c r="E629" s="8">
        <v>0.289</v>
      </c>
      <c r="F629" s="8">
        <v>0.348</v>
      </c>
      <c r="G629" s="8">
        <v>5.988</v>
      </c>
      <c r="H629" s="12">
        <f t="shared" si="117"/>
        <v>0.8397223419203749</v>
      </c>
      <c r="I629" s="12">
        <f t="shared" si="118"/>
        <v>0.06013575</v>
      </c>
      <c r="J629" s="12">
        <f t="shared" si="119"/>
        <v>0.3524885251166985</v>
      </c>
      <c r="K629" s="12">
        <f t="shared" si="120"/>
        <v>0.42709806680367635</v>
      </c>
      <c r="L629" s="12">
        <f t="shared" si="121"/>
        <v>7.9625</v>
      </c>
      <c r="M629" s="10">
        <f t="shared" si="122"/>
        <v>2.2030532819793653</v>
      </c>
      <c r="N629" s="12">
        <f t="shared" si="123"/>
        <v>4.872416199502343</v>
      </c>
      <c r="O629" s="10">
        <f t="shared" si="124"/>
        <v>46.129785702456935</v>
      </c>
      <c r="P629">
        <f t="shared" si="125"/>
      </c>
      <c r="Q629">
        <f t="shared" si="126"/>
      </c>
      <c r="R629" t="str">
        <f t="shared" si="127"/>
        <v>OK</v>
      </c>
      <c r="S629" s="10">
        <f t="shared" si="128"/>
        <v>46.129785702456935</v>
      </c>
      <c r="T629" s="10">
        <f t="shared" si="129"/>
        <v>3962.432475859862</v>
      </c>
    </row>
    <row r="630" spans="1:20" ht="12.75">
      <c r="A630">
        <v>141</v>
      </c>
      <c r="B630" s="19">
        <v>2030</v>
      </c>
      <c r="D630" s="8">
        <v>0.167</v>
      </c>
      <c r="E630" s="8">
        <v>0.292</v>
      </c>
      <c r="F630" s="8">
        <v>0.354</v>
      </c>
      <c r="G630" s="8">
        <v>5.985</v>
      </c>
      <c r="H630" s="12">
        <f t="shared" si="117"/>
        <v>0.8388811475409835</v>
      </c>
      <c r="I630" s="12">
        <f t="shared" si="118"/>
        <v>0.0631935</v>
      </c>
      <c r="J630" s="12">
        <f t="shared" si="119"/>
        <v>0.367909898090554</v>
      </c>
      <c r="K630" s="12">
        <f t="shared" si="120"/>
        <v>0.4077777494504295</v>
      </c>
      <c r="L630" s="12">
        <f t="shared" si="121"/>
        <v>8.075</v>
      </c>
      <c r="M630" s="10">
        <f t="shared" si="122"/>
        <v>2.2030532819793653</v>
      </c>
      <c r="N630" s="12">
        <f t="shared" si="123"/>
        <v>4.644836212820261</v>
      </c>
      <c r="O630" s="10">
        <f t="shared" si="124"/>
        <v>43.429444100755916</v>
      </c>
      <c r="P630">
        <f t="shared" si="125"/>
      </c>
      <c r="Q630">
        <f t="shared" si="126"/>
      </c>
      <c r="R630" t="str">
        <f t="shared" si="127"/>
        <v>OK</v>
      </c>
      <c r="S630" s="10">
        <f t="shared" si="128"/>
        <v>43.429444100755916</v>
      </c>
      <c r="T630" s="10">
        <f t="shared" si="129"/>
        <v>3973.2898368850506</v>
      </c>
    </row>
    <row r="631" spans="1:20" ht="12.75">
      <c r="A631">
        <v>141</v>
      </c>
      <c r="B631" s="19">
        <v>2045</v>
      </c>
      <c r="D631" s="8">
        <v>0.175</v>
      </c>
      <c r="E631" s="8">
        <v>0.294</v>
      </c>
      <c r="F631" s="8">
        <v>0.359</v>
      </c>
      <c r="G631" s="8">
        <v>5.983</v>
      </c>
      <c r="H631" s="12">
        <f t="shared" si="117"/>
        <v>0.8383205854800935</v>
      </c>
      <c r="I631" s="12">
        <f t="shared" si="118"/>
        <v>0.06625125</v>
      </c>
      <c r="J631" s="12">
        <f t="shared" si="119"/>
        <v>0.3855343243463889</v>
      </c>
      <c r="K631" s="12">
        <f t="shared" si="120"/>
        <v>0.3865350111337046</v>
      </c>
      <c r="L631" s="12">
        <f t="shared" si="121"/>
        <v>8.1625</v>
      </c>
      <c r="M631" s="10">
        <f t="shared" si="122"/>
        <v>2.2030532819793653</v>
      </c>
      <c r="N631" s="12">
        <f t="shared" si="123"/>
        <v>4.411824774171963</v>
      </c>
      <c r="O631" s="10">
        <f t="shared" si="124"/>
        <v>40.72573392622346</v>
      </c>
      <c r="P631">
        <f t="shared" si="125"/>
      </c>
      <c r="Q631">
        <f t="shared" si="126"/>
      </c>
      <c r="R631" t="str">
        <f t="shared" si="127"/>
        <v>OK</v>
      </c>
      <c r="S631" s="10">
        <f t="shared" si="128"/>
        <v>40.72573392622346</v>
      </c>
      <c r="T631" s="10">
        <f t="shared" si="129"/>
        <v>3983.4712703666064</v>
      </c>
    </row>
    <row r="632" spans="1:20" ht="12.75">
      <c r="A632">
        <v>141</v>
      </c>
      <c r="B632" s="19">
        <v>2100</v>
      </c>
      <c r="D632" s="8">
        <v>0.181</v>
      </c>
      <c r="E632" s="8">
        <v>0.297</v>
      </c>
      <c r="F632" s="8">
        <v>0.366</v>
      </c>
      <c r="G632" s="8">
        <v>5.978</v>
      </c>
      <c r="H632" s="12">
        <f t="shared" si="117"/>
        <v>0.8369199999999999</v>
      </c>
      <c r="I632" s="12">
        <f t="shared" si="118"/>
        <v>0.07032825000000001</v>
      </c>
      <c r="J632" s="12">
        <f t="shared" si="119"/>
        <v>0.3987526440382651</v>
      </c>
      <c r="K632" s="12">
        <f t="shared" si="120"/>
        <v>0.3678391059617348</v>
      </c>
      <c r="L632" s="12">
        <f t="shared" si="121"/>
        <v>8.2875</v>
      </c>
      <c r="M632" s="10">
        <f t="shared" si="122"/>
        <v>2.2030532819793653</v>
      </c>
      <c r="N632" s="12">
        <f t="shared" si="123"/>
        <v>4.235313535911602</v>
      </c>
      <c r="O632" s="10">
        <f t="shared" si="124"/>
        <v>38.17136000882768</v>
      </c>
      <c r="P632">
        <f t="shared" si="125"/>
      </c>
      <c r="Q632">
        <f t="shared" si="126"/>
      </c>
      <c r="R632" t="str">
        <f t="shared" si="127"/>
        <v>OK</v>
      </c>
      <c r="S632" s="10">
        <f t="shared" si="128"/>
        <v>38.17136000882768</v>
      </c>
      <c r="T632" s="10">
        <f t="shared" si="129"/>
        <v>3993.0141103688134</v>
      </c>
    </row>
    <row r="633" spans="1:20" ht="12.75">
      <c r="A633">
        <v>141</v>
      </c>
      <c r="B633" s="19">
        <v>2115</v>
      </c>
      <c r="D633" s="8">
        <v>0.189</v>
      </c>
      <c r="E633" s="8">
        <v>0.298</v>
      </c>
      <c r="F633" s="8">
        <v>0.37</v>
      </c>
      <c r="G633" s="8">
        <v>5.98</v>
      </c>
      <c r="H633" s="12">
        <f t="shared" si="117"/>
        <v>0.8374800936768151</v>
      </c>
      <c r="I633" s="12">
        <f t="shared" si="118"/>
        <v>0.073386</v>
      </c>
      <c r="J633" s="12">
        <f t="shared" si="119"/>
        <v>0.41637707029410004</v>
      </c>
      <c r="K633" s="12">
        <f t="shared" si="120"/>
        <v>0.347717023382715</v>
      </c>
      <c r="L633" s="12">
        <f t="shared" si="121"/>
        <v>8.35</v>
      </c>
      <c r="M633" s="10">
        <f t="shared" si="122"/>
        <v>2.2030532819793653</v>
      </c>
      <c r="N633" s="12">
        <f t="shared" si="123"/>
        <v>4.042825892469921</v>
      </c>
      <c r="O633" s="10">
        <f t="shared" si="124"/>
        <v>35.81316919465724</v>
      </c>
      <c r="P633">
        <f t="shared" si="125"/>
      </c>
      <c r="Q633">
        <f t="shared" si="126"/>
      </c>
      <c r="R633" t="str">
        <f t="shared" si="127"/>
        <v>OK</v>
      </c>
      <c r="S633" s="10">
        <f t="shared" si="128"/>
        <v>35.81316919465724</v>
      </c>
      <c r="T633" s="10">
        <f t="shared" si="129"/>
        <v>4001.9674026674775</v>
      </c>
    </row>
    <row r="634" spans="1:20" ht="12.75">
      <c r="A634">
        <v>141</v>
      </c>
      <c r="B634" s="19">
        <v>2130</v>
      </c>
      <c r="D634" s="8">
        <v>0.202</v>
      </c>
      <c r="E634" s="8">
        <v>0.295</v>
      </c>
      <c r="F634" s="8">
        <v>0.382</v>
      </c>
      <c r="G634" s="8">
        <v>5.99</v>
      </c>
      <c r="H634" s="12">
        <f t="shared" si="117"/>
        <v>0.8402833723653397</v>
      </c>
      <c r="I634" s="12">
        <f t="shared" si="118"/>
        <v>0.08867475000000002</v>
      </c>
      <c r="J634" s="12">
        <f t="shared" si="119"/>
        <v>0.44501676295983184</v>
      </c>
      <c r="K634" s="12">
        <f t="shared" si="120"/>
        <v>0.3065918594055078</v>
      </c>
      <c r="L634" s="12">
        <f t="shared" si="121"/>
        <v>8.4625</v>
      </c>
      <c r="M634" s="10">
        <f t="shared" si="122"/>
        <v>2.2030532819793653</v>
      </c>
      <c r="N634" s="12">
        <f t="shared" si="123"/>
        <v>3.7208347641848496</v>
      </c>
      <c r="O634" s="10">
        <f t="shared" si="124"/>
        <v>31.157687300069036</v>
      </c>
      <c r="P634">
        <f t="shared" si="125"/>
      </c>
      <c r="Q634">
        <f t="shared" si="126"/>
      </c>
      <c r="R634" t="str">
        <f t="shared" si="127"/>
        <v>OK</v>
      </c>
      <c r="S634" s="10">
        <f t="shared" si="128"/>
        <v>31.157687300069036</v>
      </c>
      <c r="T634" s="10">
        <f t="shared" si="129"/>
        <v>4009.7568244924946</v>
      </c>
    </row>
    <row r="635" spans="1:20" ht="12.75">
      <c r="A635">
        <v>141</v>
      </c>
      <c r="B635" s="19">
        <v>2145</v>
      </c>
      <c r="D635" s="8">
        <v>0.213</v>
      </c>
      <c r="E635" s="8">
        <v>0.292</v>
      </c>
      <c r="F635" s="8">
        <v>0.392</v>
      </c>
      <c r="G635" s="8">
        <v>6.003</v>
      </c>
      <c r="H635" s="12">
        <f t="shared" si="117"/>
        <v>0.8439346370023418</v>
      </c>
      <c r="I635" s="12">
        <f t="shared" si="118"/>
        <v>0.10192500000000002</v>
      </c>
      <c r="J635" s="12">
        <f t="shared" si="119"/>
        <v>0.4692503490616048</v>
      </c>
      <c r="K635" s="12">
        <f t="shared" si="120"/>
        <v>0.272759287940737</v>
      </c>
      <c r="L635" s="12">
        <f t="shared" si="121"/>
        <v>8.549999999999999</v>
      </c>
      <c r="M635" s="10">
        <f t="shared" si="122"/>
        <v>2.2030532819793653</v>
      </c>
      <c r="N635" s="12">
        <f t="shared" si="123"/>
        <v>3.483613319259821</v>
      </c>
      <c r="O635" s="10">
        <f t="shared" si="124"/>
        <v>27.435741991172282</v>
      </c>
      <c r="P635">
        <f t="shared" si="125"/>
      </c>
      <c r="Q635">
        <f t="shared" si="126"/>
      </c>
      <c r="R635" t="str">
        <f t="shared" si="127"/>
        <v>OK</v>
      </c>
      <c r="S635" s="10">
        <f t="shared" si="128"/>
        <v>27.435741991172282</v>
      </c>
      <c r="T635" s="10">
        <f t="shared" si="129"/>
        <v>4016.6157599902876</v>
      </c>
    </row>
    <row r="636" spans="1:20" ht="12.75">
      <c r="A636">
        <v>141</v>
      </c>
      <c r="B636" s="19">
        <v>2200</v>
      </c>
      <c r="D636" s="8">
        <v>0.22</v>
      </c>
      <c r="E636" s="8">
        <v>0.291</v>
      </c>
      <c r="F636" s="8">
        <v>0.394</v>
      </c>
      <c r="G636" s="8">
        <v>6.003</v>
      </c>
      <c r="H636" s="12">
        <f t="shared" si="117"/>
        <v>0.8439346370023418</v>
      </c>
      <c r="I636" s="12">
        <f t="shared" si="118"/>
        <v>0.10498275000000004</v>
      </c>
      <c r="J636" s="12">
        <f t="shared" si="119"/>
        <v>0.4846717220354604</v>
      </c>
      <c r="K636" s="12">
        <f t="shared" si="120"/>
        <v>0.25428016496688144</v>
      </c>
      <c r="L636" s="12">
        <f t="shared" si="121"/>
        <v>8.5625</v>
      </c>
      <c r="M636" s="10">
        <f t="shared" si="122"/>
        <v>2.2030532819793653</v>
      </c>
      <c r="N636" s="12">
        <f t="shared" si="123"/>
        <v>3.3588722136470084</v>
      </c>
      <c r="O636" s="10">
        <f t="shared" si="124"/>
        <v>25.539663846628788</v>
      </c>
      <c r="P636">
        <f t="shared" si="125"/>
      </c>
      <c r="Q636">
        <f t="shared" si="126"/>
      </c>
      <c r="R636" t="str">
        <f t="shared" si="127"/>
        <v>OK</v>
      </c>
      <c r="S636" s="10">
        <f t="shared" si="128"/>
        <v>25.539663846628788</v>
      </c>
      <c r="T636" s="10">
        <f t="shared" si="129"/>
        <v>4023.0006759519447</v>
      </c>
    </row>
    <row r="637" spans="1:20" ht="12.75">
      <c r="A637">
        <v>141</v>
      </c>
      <c r="B637" s="19">
        <v>2215</v>
      </c>
      <c r="D637" s="8">
        <v>0.226</v>
      </c>
      <c r="E637" s="8">
        <v>0.289</v>
      </c>
      <c r="F637" s="8">
        <v>0.394</v>
      </c>
      <c r="G637" s="8">
        <v>6</v>
      </c>
      <c r="H637" s="12">
        <f t="shared" si="117"/>
        <v>0.8430913348946135</v>
      </c>
      <c r="I637" s="12">
        <f t="shared" si="118"/>
        <v>0.10702125000000004</v>
      </c>
      <c r="J637" s="12">
        <f t="shared" si="119"/>
        <v>0.4978900417273366</v>
      </c>
      <c r="K637" s="12">
        <f t="shared" si="120"/>
        <v>0.23818004316727687</v>
      </c>
      <c r="L637" s="12">
        <f t="shared" si="121"/>
        <v>8.5375</v>
      </c>
      <c r="M637" s="10">
        <f t="shared" si="122"/>
        <v>2.2030532819793653</v>
      </c>
      <c r="N637" s="12">
        <f t="shared" si="123"/>
        <v>3.2569472782947497</v>
      </c>
      <c r="O637" s="10">
        <f t="shared" si="124"/>
        <v>23.992634037104697</v>
      </c>
      <c r="P637">
        <f t="shared" si="125"/>
      </c>
      <c r="Q637">
        <f t="shared" si="126"/>
      </c>
      <c r="R637" t="str">
        <f t="shared" si="127"/>
        <v>OK</v>
      </c>
      <c r="S637" s="10">
        <f t="shared" si="128"/>
        <v>23.992634037104697</v>
      </c>
      <c r="T637" s="10">
        <f t="shared" si="129"/>
        <v>4028.9988344612207</v>
      </c>
    </row>
    <row r="638" spans="1:20" ht="12.75">
      <c r="A638">
        <v>141</v>
      </c>
      <c r="B638" s="19">
        <v>2230</v>
      </c>
      <c r="D638" s="8">
        <v>0.232</v>
      </c>
      <c r="E638" s="8">
        <v>0.285</v>
      </c>
      <c r="F638" s="8">
        <v>0.394</v>
      </c>
      <c r="G638" s="8">
        <v>5.997</v>
      </c>
      <c r="H638" s="12">
        <f t="shared" si="117"/>
        <v>0.8422484543325526</v>
      </c>
      <c r="I638" s="12">
        <f t="shared" si="118"/>
        <v>0.11109825000000004</v>
      </c>
      <c r="J638" s="12">
        <f t="shared" si="119"/>
        <v>0.5111083614192128</v>
      </c>
      <c r="K638" s="12">
        <f t="shared" si="120"/>
        <v>0.22004184291333972</v>
      </c>
      <c r="L638" s="12">
        <f t="shared" si="121"/>
        <v>8.4875</v>
      </c>
      <c r="M638" s="10">
        <f t="shared" si="122"/>
        <v>2.2030532819793653</v>
      </c>
      <c r="N638" s="12">
        <f t="shared" si="123"/>
        <v>3.151509501433416</v>
      </c>
      <c r="O638" s="10">
        <f t="shared" si="124"/>
        <v>22.296092789500957</v>
      </c>
      <c r="P638">
        <f t="shared" si="125"/>
      </c>
      <c r="Q638">
        <f t="shared" si="126"/>
      </c>
      <c r="R638" t="str">
        <f t="shared" si="127"/>
        <v>OK</v>
      </c>
      <c r="S638" s="10">
        <f t="shared" si="128"/>
        <v>22.296092789500957</v>
      </c>
      <c r="T638" s="10">
        <f t="shared" si="129"/>
        <v>4034.5728576585957</v>
      </c>
    </row>
    <row r="639" spans="1:20" ht="12.75">
      <c r="A639">
        <v>141</v>
      </c>
      <c r="B639" s="19">
        <v>2245</v>
      </c>
      <c r="D639" s="8">
        <v>0.238</v>
      </c>
      <c r="E639" s="8">
        <v>0.281</v>
      </c>
      <c r="F639" s="8">
        <v>0.393</v>
      </c>
      <c r="G639" s="8">
        <v>5.987</v>
      </c>
      <c r="H639" s="12">
        <f t="shared" si="117"/>
        <v>0.8394418969555035</v>
      </c>
      <c r="I639" s="12">
        <f t="shared" si="118"/>
        <v>0.114156</v>
      </c>
      <c r="J639" s="12">
        <f t="shared" si="119"/>
        <v>0.5243266811110889</v>
      </c>
      <c r="K639" s="12">
        <f t="shared" si="120"/>
        <v>0.20095921584441456</v>
      </c>
      <c r="L639" s="12">
        <f t="shared" si="121"/>
        <v>8.425</v>
      </c>
      <c r="M639" s="10">
        <f t="shared" si="122"/>
        <v>2.2030532819793653</v>
      </c>
      <c r="N639" s="12">
        <f t="shared" si="123"/>
        <v>3.0474197351071575</v>
      </c>
      <c r="O639" s="10">
        <f t="shared" si="124"/>
        <v>20.51357221655603</v>
      </c>
      <c r="P639">
        <f t="shared" si="125"/>
      </c>
      <c r="Q639">
        <f t="shared" si="126"/>
      </c>
      <c r="R639" t="str">
        <f t="shared" si="127"/>
        <v>OK</v>
      </c>
      <c r="S639" s="10">
        <f t="shared" si="128"/>
        <v>20.51357221655603</v>
      </c>
      <c r="T639" s="10">
        <f t="shared" si="129"/>
        <v>4039.7012507127347</v>
      </c>
    </row>
    <row r="640" spans="1:20" ht="12.75">
      <c r="A640">
        <v>141</v>
      </c>
      <c r="B640" s="19">
        <v>2300</v>
      </c>
      <c r="D640" s="8">
        <v>0.243</v>
      </c>
      <c r="E640" s="8">
        <v>0.277</v>
      </c>
      <c r="F640" s="8">
        <v>0.392</v>
      </c>
      <c r="G640" s="8">
        <v>5.994</v>
      </c>
      <c r="H640" s="12">
        <f t="shared" si="117"/>
        <v>0.8414059953161591</v>
      </c>
      <c r="I640" s="12">
        <f t="shared" si="118"/>
        <v>0.11721374999999998</v>
      </c>
      <c r="J640" s="12">
        <f t="shared" si="119"/>
        <v>0.5353419475209857</v>
      </c>
      <c r="K640" s="12">
        <f t="shared" si="120"/>
        <v>0.18885029779517337</v>
      </c>
      <c r="L640" s="12">
        <f t="shared" si="121"/>
        <v>8.3625</v>
      </c>
      <c r="M640" s="10">
        <f t="shared" si="122"/>
        <v>2.2030532819793653</v>
      </c>
      <c r="N640" s="12">
        <f t="shared" si="123"/>
        <v>2.980215001301066</v>
      </c>
      <c r="O640" s="10">
        <f t="shared" si="124"/>
        <v>19.421591712216724</v>
      </c>
      <c r="P640">
        <f t="shared" si="125"/>
      </c>
      <c r="Q640">
        <f t="shared" si="126"/>
      </c>
      <c r="R640" t="str">
        <f t="shared" si="127"/>
        <v>OK</v>
      </c>
      <c r="S640" s="10">
        <f t="shared" si="128"/>
        <v>19.421591712216724</v>
      </c>
      <c r="T640" s="10">
        <f t="shared" si="129"/>
        <v>4044.556648640789</v>
      </c>
    </row>
    <row r="641" spans="1:20" ht="12.75">
      <c r="A641">
        <v>141</v>
      </c>
      <c r="B641" s="19">
        <v>2315</v>
      </c>
      <c r="D641" s="8">
        <v>0.247</v>
      </c>
      <c r="E641" s="8">
        <v>0.272</v>
      </c>
      <c r="F641" s="8">
        <v>0.39</v>
      </c>
      <c r="G641" s="8">
        <v>5.992</v>
      </c>
      <c r="H641" s="12">
        <f t="shared" si="117"/>
        <v>0.8408445901639343</v>
      </c>
      <c r="I641" s="12">
        <f t="shared" si="118"/>
        <v>0.1202715</v>
      </c>
      <c r="J641" s="12">
        <f t="shared" si="119"/>
        <v>0.5441541606489032</v>
      </c>
      <c r="K641" s="12">
        <f t="shared" si="120"/>
        <v>0.17641892951503113</v>
      </c>
      <c r="L641" s="12">
        <f t="shared" si="121"/>
        <v>8.275</v>
      </c>
      <c r="M641" s="10">
        <f t="shared" si="122"/>
        <v>2.2030532819793653</v>
      </c>
      <c r="N641" s="12">
        <f t="shared" si="123"/>
        <v>2.9172999601778717</v>
      </c>
      <c r="O641" s="10">
        <f t="shared" si="124"/>
        <v>18.334980686711774</v>
      </c>
      <c r="P641">
        <f t="shared" si="125"/>
      </c>
      <c r="Q641">
        <f t="shared" si="126"/>
      </c>
      <c r="R641" t="str">
        <f t="shared" si="127"/>
        <v>OK</v>
      </c>
      <c r="S641" s="10">
        <f t="shared" si="128"/>
        <v>18.334980686711774</v>
      </c>
      <c r="T641" s="10">
        <f t="shared" si="129"/>
        <v>4049.1403938124668</v>
      </c>
    </row>
    <row r="642" spans="1:20" ht="12.75">
      <c r="A642">
        <v>141</v>
      </c>
      <c r="B642" s="19">
        <v>2330</v>
      </c>
      <c r="D642" s="8">
        <v>0.25</v>
      </c>
      <c r="E642" s="8">
        <v>0.268</v>
      </c>
      <c r="F642" s="8">
        <v>0.388</v>
      </c>
      <c r="G642" s="8">
        <v>5.997</v>
      </c>
      <c r="H642" s="12">
        <f t="shared" si="117"/>
        <v>0.8422484543325526</v>
      </c>
      <c r="I642" s="12">
        <f t="shared" si="118"/>
        <v>0.12230999999999999</v>
      </c>
      <c r="J642" s="12">
        <f t="shared" si="119"/>
        <v>0.5507633204948413</v>
      </c>
      <c r="K642" s="12">
        <f t="shared" si="120"/>
        <v>0.1691751338377112</v>
      </c>
      <c r="L642" s="12">
        <f t="shared" si="121"/>
        <v>8.2</v>
      </c>
      <c r="M642" s="10">
        <f t="shared" si="122"/>
        <v>2.2030532819793653</v>
      </c>
      <c r="N642" s="12">
        <f t="shared" si="123"/>
        <v>2.87975381733021</v>
      </c>
      <c r="O642" s="10">
        <f t="shared" si="124"/>
        <v>17.742955083022398</v>
      </c>
      <c r="P642">
        <f t="shared" si="125"/>
      </c>
      <c r="Q642">
        <f t="shared" si="126"/>
      </c>
      <c r="R642" t="str">
        <f t="shared" si="127"/>
        <v>OK</v>
      </c>
      <c r="S642" s="10">
        <f t="shared" si="128"/>
        <v>17.742955083022398</v>
      </c>
      <c r="T642" s="10">
        <f t="shared" si="129"/>
        <v>4053.5761325832223</v>
      </c>
    </row>
    <row r="643" spans="1:20" ht="12.75">
      <c r="A643">
        <v>141</v>
      </c>
      <c r="B643" s="19">
        <v>2345</v>
      </c>
      <c r="D643" s="8">
        <v>0.252</v>
      </c>
      <c r="E643" s="8">
        <v>0.266</v>
      </c>
      <c r="F643" s="8">
        <v>0.388</v>
      </c>
      <c r="G643" s="8">
        <v>5.993</v>
      </c>
      <c r="H643" s="12">
        <f t="shared" si="117"/>
        <v>0.8411252693208431</v>
      </c>
      <c r="I643" s="12">
        <f t="shared" si="118"/>
        <v>0.1243485</v>
      </c>
      <c r="J643" s="12">
        <f t="shared" si="119"/>
        <v>0.5551694270588001</v>
      </c>
      <c r="K643" s="12">
        <f t="shared" si="120"/>
        <v>0.16160734226204299</v>
      </c>
      <c r="L643" s="12">
        <f t="shared" si="121"/>
        <v>8.175</v>
      </c>
      <c r="M643" s="10">
        <f t="shared" si="122"/>
        <v>2.2030532819793653</v>
      </c>
      <c r="N643" s="12">
        <f t="shared" si="123"/>
        <v>2.844352259209695</v>
      </c>
      <c r="O643" s="10">
        <f t="shared" si="124"/>
        <v>17.001083622073715</v>
      </c>
      <c r="P643">
        <f t="shared" si="125"/>
      </c>
      <c r="Q643">
        <f t="shared" si="126"/>
      </c>
      <c r="R643" t="str">
        <f t="shared" si="127"/>
        <v>OK</v>
      </c>
      <c r="S643" s="10">
        <f t="shared" si="128"/>
        <v>17.001083622073715</v>
      </c>
      <c r="T643" s="10">
        <f t="shared" si="129"/>
        <v>4057.8264034887407</v>
      </c>
    </row>
    <row r="644" spans="1:20" ht="12.75">
      <c r="A644">
        <v>142</v>
      </c>
      <c r="B644" s="19">
        <v>0</v>
      </c>
      <c r="D644" s="8">
        <v>0.254</v>
      </c>
      <c r="E644" s="8">
        <v>0.263</v>
      </c>
      <c r="F644" s="8">
        <v>0.387</v>
      </c>
      <c r="G644" s="8">
        <v>5.99</v>
      </c>
      <c r="H644" s="12">
        <f t="shared" si="117"/>
        <v>0.8402833723653397</v>
      </c>
      <c r="I644" s="12">
        <f t="shared" si="118"/>
        <v>0.126387</v>
      </c>
      <c r="J644" s="12">
        <f t="shared" si="119"/>
        <v>0.6835817211392916</v>
      </c>
      <c r="K644" s="12">
        <f t="shared" si="120"/>
        <v>0.03031465122604804</v>
      </c>
      <c r="L644" s="12">
        <f t="shared" si="121"/>
        <v>8.125</v>
      </c>
      <c r="M644" s="10">
        <f t="shared" si="122"/>
        <v>2.6912666186586285</v>
      </c>
      <c r="N644" s="12">
        <f t="shared" si="123"/>
        <v>2.8106156392336206</v>
      </c>
      <c r="O644" s="10">
        <f t="shared" si="124"/>
        <v>3.208724889963554</v>
      </c>
      <c r="P644">
        <f t="shared" si="125"/>
      </c>
      <c r="Q644">
        <f t="shared" si="126"/>
      </c>
      <c r="R644" t="str">
        <f t="shared" si="127"/>
        <v>OK</v>
      </c>
      <c r="S644" s="10">
        <f t="shared" si="128"/>
        <v>3.208724889963554</v>
      </c>
      <c r="T644" s="10">
        <f t="shared" si="129"/>
        <v>4058.6285847112317</v>
      </c>
    </row>
    <row r="645" spans="1:20" ht="12.75">
      <c r="A645">
        <v>142</v>
      </c>
      <c r="B645" s="19">
        <v>15</v>
      </c>
      <c r="D645" s="8">
        <v>0.255</v>
      </c>
      <c r="E645" s="8">
        <v>0.262</v>
      </c>
      <c r="F645" s="8">
        <v>0.387</v>
      </c>
      <c r="G645" s="8">
        <v>5.978</v>
      </c>
      <c r="H645" s="12">
        <f t="shared" si="117"/>
        <v>0.8369199999999999</v>
      </c>
      <c r="I645" s="12">
        <f t="shared" si="118"/>
        <v>0.12740625</v>
      </c>
      <c r="J645" s="12">
        <f t="shared" si="119"/>
        <v>0.6862729877579503</v>
      </c>
      <c r="K645" s="12">
        <f t="shared" si="120"/>
        <v>0.02324076224204963</v>
      </c>
      <c r="L645" s="12">
        <f t="shared" si="121"/>
        <v>8.1125</v>
      </c>
      <c r="M645" s="10">
        <f t="shared" si="122"/>
        <v>2.6912666186586285</v>
      </c>
      <c r="N645" s="12">
        <f t="shared" si="123"/>
        <v>2.782406862745098</v>
      </c>
      <c r="O645" s="10">
        <f t="shared" si="124"/>
        <v>2.463763033469954</v>
      </c>
      <c r="P645">
        <f t="shared" si="125"/>
      </c>
      <c r="Q645">
        <f t="shared" si="126"/>
      </c>
      <c r="R645" t="str">
        <f t="shared" si="127"/>
        <v>OK</v>
      </c>
      <c r="S645" s="10">
        <f t="shared" si="128"/>
        <v>2.463763033469954</v>
      </c>
      <c r="T645" s="10">
        <f t="shared" si="129"/>
        <v>4059.244525469599</v>
      </c>
    </row>
    <row r="646" spans="1:20" ht="12.75">
      <c r="A646">
        <v>142</v>
      </c>
      <c r="B646" s="19">
        <v>30</v>
      </c>
      <c r="D646" s="8">
        <v>0.256</v>
      </c>
      <c r="E646" s="8">
        <v>0.261</v>
      </c>
      <c r="F646" s="8">
        <v>0.388</v>
      </c>
      <c r="G646" s="8">
        <v>5.995</v>
      </c>
      <c r="H646" s="12">
        <f t="shared" si="117"/>
        <v>0.8416867681498829</v>
      </c>
      <c r="I646" s="12">
        <f t="shared" si="118"/>
        <v>0.12944475</v>
      </c>
      <c r="J646" s="12">
        <f t="shared" si="119"/>
        <v>0.6889642543766089</v>
      </c>
      <c r="K646" s="12">
        <f t="shared" si="120"/>
        <v>0.023277763773273952</v>
      </c>
      <c r="L646" s="12">
        <f t="shared" si="121"/>
        <v>8.1125</v>
      </c>
      <c r="M646" s="10">
        <f t="shared" si="122"/>
        <v>2.6912666186586285</v>
      </c>
      <c r="N646" s="12">
        <f t="shared" si="123"/>
        <v>2.78219538339798</v>
      </c>
      <c r="O646" s="10">
        <f t="shared" si="124"/>
        <v>2.46768558144247</v>
      </c>
      <c r="P646">
        <f t="shared" si="125"/>
      </c>
      <c r="Q646">
        <f t="shared" si="126"/>
      </c>
      <c r="R646" t="str">
        <f t="shared" si="127"/>
        <v>OK</v>
      </c>
      <c r="S646" s="10">
        <f t="shared" si="128"/>
        <v>2.46768558144247</v>
      </c>
      <c r="T646" s="10">
        <f t="shared" si="129"/>
        <v>4059.86144686496</v>
      </c>
    </row>
    <row r="647" spans="1:20" ht="12.75">
      <c r="A647">
        <v>142</v>
      </c>
      <c r="B647" s="19">
        <v>45</v>
      </c>
      <c r="D647" s="8">
        <v>0.256</v>
      </c>
      <c r="E647" s="8">
        <v>0.26</v>
      </c>
      <c r="F647" s="8">
        <v>0.388</v>
      </c>
      <c r="G647" s="8">
        <v>5.992</v>
      </c>
      <c r="H647" s="12">
        <f t="shared" si="117"/>
        <v>0.8408445901639343</v>
      </c>
      <c r="I647" s="12">
        <f t="shared" si="118"/>
        <v>0.130464</v>
      </c>
      <c r="J647" s="12">
        <f t="shared" si="119"/>
        <v>0.6889642543766089</v>
      </c>
      <c r="K647" s="12">
        <f t="shared" si="120"/>
        <v>0.02141633578732538</v>
      </c>
      <c r="L647" s="12">
        <f t="shared" si="121"/>
        <v>8.1</v>
      </c>
      <c r="M647" s="10">
        <f t="shared" si="122"/>
        <v>2.6912666186586285</v>
      </c>
      <c r="N647" s="12">
        <f t="shared" si="123"/>
        <v>2.774924180327868</v>
      </c>
      <c r="O647" s="10">
        <f t="shared" si="124"/>
        <v>2.2738584474518637</v>
      </c>
      <c r="P647">
        <f t="shared" si="125"/>
      </c>
      <c r="Q647">
        <f t="shared" si="126"/>
      </c>
      <c r="R647" t="str">
        <f t="shared" si="127"/>
        <v>OK</v>
      </c>
      <c r="S647" s="10">
        <f t="shared" si="128"/>
        <v>2.2738584474518637</v>
      </c>
      <c r="T647" s="10">
        <f t="shared" si="129"/>
        <v>4060.429911476823</v>
      </c>
    </row>
    <row r="648" spans="1:20" ht="12.75">
      <c r="A648">
        <v>142</v>
      </c>
      <c r="B648" s="19">
        <v>100</v>
      </c>
      <c r="D648" s="8">
        <v>0.257</v>
      </c>
      <c r="E648" s="8">
        <v>0.26</v>
      </c>
      <c r="F648" s="8">
        <v>0.389</v>
      </c>
      <c r="G648" s="8">
        <v>5.995</v>
      </c>
      <c r="H648" s="12">
        <f t="shared" si="117"/>
        <v>0.8416867681498829</v>
      </c>
      <c r="I648" s="12">
        <f t="shared" si="118"/>
        <v>0.13148325</v>
      </c>
      <c r="J648" s="12">
        <f t="shared" si="119"/>
        <v>0.6916555209952675</v>
      </c>
      <c r="K648" s="12">
        <f t="shared" si="120"/>
        <v>0.018547997154615414</v>
      </c>
      <c r="L648" s="12">
        <f t="shared" si="121"/>
        <v>8.1125</v>
      </c>
      <c r="M648" s="10">
        <f t="shared" si="122"/>
        <v>2.6912666186586285</v>
      </c>
      <c r="N648" s="12">
        <f t="shared" si="123"/>
        <v>2.7634378138127738</v>
      </c>
      <c r="O648" s="10">
        <f t="shared" si="124"/>
        <v>1.9662810220469429</v>
      </c>
      <c r="P648">
        <f t="shared" si="125"/>
      </c>
      <c r="Q648">
        <f t="shared" si="126"/>
      </c>
      <c r="R648" t="str">
        <f t="shared" si="127"/>
        <v>OK</v>
      </c>
      <c r="S648" s="10">
        <f t="shared" si="128"/>
        <v>1.9662810220469429</v>
      </c>
      <c r="T648" s="10">
        <f t="shared" si="129"/>
        <v>4060.9214817323345</v>
      </c>
    </row>
    <row r="649" spans="1:20" ht="12.75">
      <c r="A649">
        <v>142</v>
      </c>
      <c r="B649" s="19">
        <v>115</v>
      </c>
      <c r="D649" s="8">
        <v>0.258</v>
      </c>
      <c r="E649" s="8">
        <v>0.259</v>
      </c>
      <c r="F649" s="8">
        <v>0.389</v>
      </c>
      <c r="G649" s="8">
        <v>5.99</v>
      </c>
      <c r="H649" s="12">
        <f t="shared" si="117"/>
        <v>0.8402833723653397</v>
      </c>
      <c r="I649" s="12">
        <f t="shared" si="118"/>
        <v>0.1325025</v>
      </c>
      <c r="J649" s="12">
        <f t="shared" si="119"/>
        <v>0.6943467876139262</v>
      </c>
      <c r="K649" s="12">
        <f t="shared" si="120"/>
        <v>0.0134340847514135</v>
      </c>
      <c r="L649" s="12">
        <f t="shared" si="121"/>
        <v>8.1</v>
      </c>
      <c r="M649" s="10">
        <f t="shared" si="122"/>
        <v>2.6912666186586285</v>
      </c>
      <c r="N649" s="12">
        <f t="shared" si="123"/>
        <v>2.74333671459434</v>
      </c>
      <c r="O649" s="10">
        <f t="shared" si="124"/>
        <v>1.4263507725660667</v>
      </c>
      <c r="P649">
        <f t="shared" si="125"/>
      </c>
      <c r="Q649">
        <f t="shared" si="126"/>
      </c>
      <c r="R649" t="str">
        <f t="shared" si="127"/>
        <v>OK</v>
      </c>
      <c r="S649" s="10">
        <f t="shared" si="128"/>
        <v>1.4263507725660667</v>
      </c>
      <c r="T649" s="10">
        <f t="shared" si="129"/>
        <v>4061.278069425476</v>
      </c>
    </row>
    <row r="650" spans="1:20" ht="12.75">
      <c r="A650">
        <v>142</v>
      </c>
      <c r="B650" s="19">
        <v>130</v>
      </c>
      <c r="D650" s="8">
        <v>0.26</v>
      </c>
      <c r="E650" s="8">
        <v>0.258</v>
      </c>
      <c r="F650" s="8">
        <v>0.389</v>
      </c>
      <c r="G650" s="8">
        <v>5.994</v>
      </c>
      <c r="H650" s="12">
        <f t="shared" si="117"/>
        <v>0.8414059953161591</v>
      </c>
      <c r="I650" s="12">
        <f t="shared" si="118"/>
        <v>0.13352175</v>
      </c>
      <c r="J650" s="12">
        <f t="shared" si="119"/>
        <v>0.6997293208512434</v>
      </c>
      <c r="K650" s="12">
        <f t="shared" si="120"/>
        <v>0.008154924464915725</v>
      </c>
      <c r="L650" s="12">
        <f t="shared" si="121"/>
        <v>8.0875</v>
      </c>
      <c r="M650" s="10">
        <f t="shared" si="122"/>
        <v>2.6912666186586285</v>
      </c>
      <c r="N650" s="12">
        <f t="shared" si="123"/>
        <v>2.722631712754458</v>
      </c>
      <c r="O650" s="10">
        <f t="shared" si="124"/>
        <v>0.8671793465875908</v>
      </c>
      <c r="P650">
        <f t="shared" si="125"/>
      </c>
      <c r="Q650">
        <f t="shared" si="126"/>
      </c>
      <c r="R650" t="str">
        <f t="shared" si="127"/>
        <v>OK</v>
      </c>
      <c r="S650" s="10">
        <f t="shared" si="128"/>
        <v>0.8671793465875908</v>
      </c>
      <c r="T650" s="10">
        <f t="shared" si="129"/>
        <v>4061.494864262123</v>
      </c>
    </row>
    <row r="651" spans="1:20" ht="12.75">
      <c r="A651">
        <v>142</v>
      </c>
      <c r="B651" s="19">
        <v>145</v>
      </c>
      <c r="D651" s="8">
        <v>0.262</v>
      </c>
      <c r="E651" s="8">
        <v>0.257</v>
      </c>
      <c r="F651" s="8">
        <v>0.388</v>
      </c>
      <c r="G651" s="8">
        <v>5.996</v>
      </c>
      <c r="H651" s="12">
        <f t="shared" si="117"/>
        <v>0.8419675878220142</v>
      </c>
      <c r="I651" s="12">
        <f t="shared" si="118"/>
        <v>0.13352175</v>
      </c>
      <c r="J651" s="12">
        <f t="shared" si="119"/>
        <v>0.7051118540885607</v>
      </c>
      <c r="K651" s="12">
        <f t="shared" si="120"/>
        <v>0.003333983733453505</v>
      </c>
      <c r="L651" s="12">
        <f t="shared" si="121"/>
        <v>8.0625</v>
      </c>
      <c r="M651" s="10">
        <f t="shared" si="122"/>
        <v>2.6912666186586285</v>
      </c>
      <c r="N651" s="12">
        <f t="shared" si="123"/>
        <v>2.703991747412268</v>
      </c>
      <c r="O651" s="10">
        <f t="shared" si="124"/>
        <v>0.3556288830004072</v>
      </c>
      <c r="P651">
        <f t="shared" si="125"/>
      </c>
      <c r="Q651">
        <f t="shared" si="126"/>
      </c>
      <c r="R651" t="str">
        <f t="shared" si="127"/>
        <v>OK</v>
      </c>
      <c r="S651" s="10">
        <f t="shared" si="128"/>
        <v>0.3556288830004072</v>
      </c>
      <c r="T651" s="10">
        <f t="shared" si="129"/>
        <v>4061.583771482873</v>
      </c>
    </row>
    <row r="652" spans="1:20" ht="12.75">
      <c r="A652">
        <v>142</v>
      </c>
      <c r="B652" s="19">
        <v>200</v>
      </c>
      <c r="D652" s="8">
        <v>0.261</v>
      </c>
      <c r="E652" s="8">
        <v>0.257</v>
      </c>
      <c r="F652" s="8">
        <v>0.389</v>
      </c>
      <c r="G652" s="8">
        <v>5.99</v>
      </c>
      <c r="H652" s="12">
        <f t="shared" si="117"/>
        <v>0.8402833723653397</v>
      </c>
      <c r="I652" s="12">
        <f t="shared" si="118"/>
        <v>0.13454099999999997</v>
      </c>
      <c r="J652" s="12">
        <f t="shared" si="119"/>
        <v>0.7024205874699021</v>
      </c>
      <c r="K652" s="12">
        <f t="shared" si="120"/>
        <v>0.0033217848954376628</v>
      </c>
      <c r="L652" s="12">
        <f t="shared" si="121"/>
        <v>8.075</v>
      </c>
      <c r="M652" s="10">
        <f t="shared" si="122"/>
        <v>2.6912666186586285</v>
      </c>
      <c r="N652" s="12">
        <f t="shared" si="123"/>
        <v>2.7039937638518765</v>
      </c>
      <c r="O652" s="10">
        <f t="shared" si="124"/>
        <v>0.35377916432559625</v>
      </c>
      <c r="P652">
        <f t="shared" si="125"/>
      </c>
      <c r="Q652">
        <f t="shared" si="126"/>
      </c>
      <c r="R652" t="str">
        <f t="shared" si="127"/>
        <v>OK</v>
      </c>
      <c r="S652" s="10">
        <f t="shared" si="128"/>
        <v>0.35377916432559625</v>
      </c>
      <c r="T652" s="10">
        <f t="shared" si="129"/>
        <v>4061.6722162739543</v>
      </c>
    </row>
    <row r="653" spans="1:20" ht="12.75">
      <c r="A653">
        <v>142</v>
      </c>
      <c r="B653" s="19">
        <v>215</v>
      </c>
      <c r="D653" s="8">
        <v>0.259</v>
      </c>
      <c r="E653" s="8">
        <v>0.258</v>
      </c>
      <c r="F653" s="8">
        <v>0.39</v>
      </c>
      <c r="G653" s="8">
        <v>5.998</v>
      </c>
      <c r="H653" s="12">
        <f t="shared" si="117"/>
        <v>0.8425293676814989</v>
      </c>
      <c r="I653" s="12">
        <f t="shared" si="118"/>
        <v>0.13454099999999997</v>
      </c>
      <c r="J653" s="12">
        <f t="shared" si="119"/>
        <v>0.6970380542325848</v>
      </c>
      <c r="K653" s="12">
        <f t="shared" si="120"/>
        <v>0.010950313448914062</v>
      </c>
      <c r="L653" s="12">
        <f t="shared" si="121"/>
        <v>8.1</v>
      </c>
      <c r="M653" s="10">
        <f t="shared" si="122"/>
        <v>2.6912666186586285</v>
      </c>
      <c r="N653" s="12">
        <f t="shared" si="123"/>
        <v>2.733545821164088</v>
      </c>
      <c r="O653" s="10">
        <f t="shared" si="124"/>
        <v>1.1626387905626228</v>
      </c>
      <c r="P653">
        <f t="shared" si="125"/>
      </c>
      <c r="Q653">
        <f t="shared" si="126"/>
      </c>
      <c r="R653" t="str">
        <f t="shared" si="127"/>
        <v>OK</v>
      </c>
      <c r="S653" s="10">
        <f t="shared" si="128"/>
        <v>1.1626387905626228</v>
      </c>
      <c r="T653" s="10">
        <f t="shared" si="129"/>
        <v>4061.962875971595</v>
      </c>
    </row>
    <row r="654" spans="1:20" ht="12.75">
      <c r="A654">
        <v>142</v>
      </c>
      <c r="B654" s="19">
        <v>230</v>
      </c>
      <c r="D654" s="8">
        <v>0.258</v>
      </c>
      <c r="E654" s="8">
        <v>0.26</v>
      </c>
      <c r="F654" s="8">
        <v>0.392</v>
      </c>
      <c r="G654" s="8">
        <v>5.987</v>
      </c>
      <c r="H654" s="12">
        <f t="shared" si="117"/>
        <v>0.8394418969555035</v>
      </c>
      <c r="I654" s="12">
        <f t="shared" si="118"/>
        <v>0.13454099999999997</v>
      </c>
      <c r="J654" s="12">
        <f t="shared" si="119"/>
        <v>0.6943467876139262</v>
      </c>
      <c r="K654" s="12">
        <f t="shared" si="120"/>
        <v>0.0105541093415773</v>
      </c>
      <c r="L654" s="12">
        <f t="shared" si="121"/>
        <v>8.15</v>
      </c>
      <c r="M654" s="10">
        <f t="shared" si="122"/>
        <v>2.6912666186586285</v>
      </c>
      <c r="N654" s="12">
        <f t="shared" si="123"/>
        <v>2.732174019207378</v>
      </c>
      <c r="O654" s="10">
        <f t="shared" si="124"/>
        <v>1.1136975319331537</v>
      </c>
      <c r="P654">
        <f t="shared" si="125"/>
      </c>
      <c r="Q654">
        <f t="shared" si="126"/>
      </c>
      <c r="R654" t="str">
        <f t="shared" si="127"/>
        <v>OK</v>
      </c>
      <c r="S654" s="10">
        <f t="shared" si="128"/>
        <v>1.1136975319331537</v>
      </c>
      <c r="T654" s="10">
        <f t="shared" si="129"/>
        <v>4062.2413003545785</v>
      </c>
    </row>
    <row r="655" spans="1:20" ht="12.75">
      <c r="A655">
        <v>142</v>
      </c>
      <c r="B655" s="19">
        <v>245</v>
      </c>
      <c r="D655" s="8">
        <v>0.257</v>
      </c>
      <c r="E655" s="8">
        <v>0.262</v>
      </c>
      <c r="F655" s="8">
        <v>0.394</v>
      </c>
      <c r="G655" s="8">
        <v>5.991</v>
      </c>
      <c r="H655" s="12">
        <f t="shared" si="117"/>
        <v>0.8405639578454331</v>
      </c>
      <c r="I655" s="12">
        <f t="shared" si="118"/>
        <v>0.13454099999999997</v>
      </c>
      <c r="J655" s="12">
        <f t="shared" si="119"/>
        <v>0.6916555209952675</v>
      </c>
      <c r="K655" s="12">
        <f t="shared" si="120"/>
        <v>0.014367436850165616</v>
      </c>
      <c r="L655" s="12">
        <f t="shared" si="121"/>
        <v>8.2</v>
      </c>
      <c r="M655" s="10">
        <f t="shared" si="122"/>
        <v>2.6912666186586285</v>
      </c>
      <c r="N655" s="12">
        <f t="shared" si="123"/>
        <v>2.747171042200129</v>
      </c>
      <c r="O655" s="10">
        <f t="shared" si="124"/>
        <v>1.5068454855498647</v>
      </c>
      <c r="P655">
        <f t="shared" si="125"/>
      </c>
      <c r="Q655">
        <f t="shared" si="126"/>
      </c>
      <c r="R655" t="str">
        <f t="shared" si="127"/>
        <v>OK</v>
      </c>
      <c r="S655" s="10">
        <f t="shared" si="128"/>
        <v>1.5068454855498647</v>
      </c>
      <c r="T655" s="10">
        <f t="shared" si="129"/>
        <v>4062.618011725966</v>
      </c>
    </row>
    <row r="656" spans="1:20" ht="12.75">
      <c r="A656">
        <v>142</v>
      </c>
      <c r="B656" s="19">
        <v>300</v>
      </c>
      <c r="D656" s="8">
        <v>0.257</v>
      </c>
      <c r="E656" s="8">
        <v>0.263</v>
      </c>
      <c r="F656" s="8">
        <v>0.396</v>
      </c>
      <c r="G656" s="8">
        <v>5.986</v>
      </c>
      <c r="H656" s="12">
        <f t="shared" si="117"/>
        <v>0.8391614988290397</v>
      </c>
      <c r="I656" s="12">
        <f t="shared" si="118"/>
        <v>0.13556025</v>
      </c>
      <c r="J656" s="12">
        <f t="shared" si="119"/>
        <v>0.6916555209952675</v>
      </c>
      <c r="K656" s="12">
        <f t="shared" si="120"/>
        <v>0.011945727833772235</v>
      </c>
      <c r="L656" s="12">
        <f t="shared" si="121"/>
        <v>8.2375</v>
      </c>
      <c r="M656" s="10">
        <f t="shared" si="122"/>
        <v>2.6912666186586285</v>
      </c>
      <c r="N656" s="12">
        <f t="shared" si="123"/>
        <v>2.7377480499184426</v>
      </c>
      <c r="O656" s="10">
        <f t="shared" si="124"/>
        <v>1.2471550939457863</v>
      </c>
      <c r="P656">
        <f t="shared" si="125"/>
      </c>
      <c r="Q656">
        <f t="shared" si="126"/>
      </c>
      <c r="R656" t="str">
        <f t="shared" si="127"/>
        <v>OK</v>
      </c>
      <c r="S656" s="10">
        <f t="shared" si="128"/>
        <v>1.2471550939457863</v>
      </c>
      <c r="T656" s="10">
        <f t="shared" si="129"/>
        <v>4062.9298004994525</v>
      </c>
    </row>
    <row r="657" spans="1:20" ht="12.75">
      <c r="A657">
        <v>142</v>
      </c>
      <c r="B657" s="19">
        <v>315</v>
      </c>
      <c r="D657" s="8">
        <v>0.257</v>
      </c>
      <c r="E657" s="8">
        <v>0.265</v>
      </c>
      <c r="F657" s="8">
        <v>0.398</v>
      </c>
      <c r="G657" s="8">
        <v>5.987</v>
      </c>
      <c r="H657" s="12">
        <f t="shared" si="117"/>
        <v>0.8394418969555035</v>
      </c>
      <c r="I657" s="12">
        <f t="shared" si="118"/>
        <v>0.13556025</v>
      </c>
      <c r="J657" s="12">
        <f t="shared" si="119"/>
        <v>0.6916555209952675</v>
      </c>
      <c r="K657" s="12">
        <f t="shared" si="120"/>
        <v>0.01222612596023609</v>
      </c>
      <c r="L657" s="12">
        <f t="shared" si="121"/>
        <v>8.2875</v>
      </c>
      <c r="M657" s="10">
        <f t="shared" si="122"/>
        <v>2.6912666186586285</v>
      </c>
      <c r="N657" s="12">
        <f t="shared" si="123"/>
        <v>2.7388390932120763</v>
      </c>
      <c r="O657" s="10">
        <f t="shared" si="124"/>
        <v>1.2687282237739943</v>
      </c>
      <c r="P657">
        <f t="shared" si="125"/>
      </c>
      <c r="Q657">
        <f t="shared" si="126"/>
      </c>
      <c r="R657" t="str">
        <f t="shared" si="127"/>
        <v>OK</v>
      </c>
      <c r="S657" s="10">
        <f t="shared" si="128"/>
        <v>1.2687282237739943</v>
      </c>
      <c r="T657" s="10">
        <f t="shared" si="129"/>
        <v>4063.2469825553962</v>
      </c>
    </row>
    <row r="658" spans="1:20" ht="12.75">
      <c r="A658">
        <v>142</v>
      </c>
      <c r="B658" s="19">
        <v>330</v>
      </c>
      <c r="D658" s="8">
        <v>0.258</v>
      </c>
      <c r="E658" s="8">
        <v>0.266</v>
      </c>
      <c r="F658" s="8">
        <v>0.398</v>
      </c>
      <c r="G658" s="8">
        <v>5.99</v>
      </c>
      <c r="H658" s="12">
        <f t="shared" si="117"/>
        <v>0.8402833723653397</v>
      </c>
      <c r="I658" s="12">
        <f t="shared" si="118"/>
        <v>0.13454099999999997</v>
      </c>
      <c r="J658" s="12">
        <f t="shared" si="119"/>
        <v>0.6943467876139262</v>
      </c>
      <c r="K658" s="12">
        <f t="shared" si="120"/>
        <v>0.011395584751413557</v>
      </c>
      <c r="L658" s="12">
        <f t="shared" si="121"/>
        <v>8.3</v>
      </c>
      <c r="M658" s="10">
        <f t="shared" si="122"/>
        <v>2.6912666186586285</v>
      </c>
      <c r="N658" s="12">
        <f t="shared" si="123"/>
        <v>2.7354355518036426</v>
      </c>
      <c r="O658" s="10">
        <f t="shared" si="124"/>
        <v>1.1807604552492474</v>
      </c>
      <c r="P658">
        <f t="shared" si="125"/>
      </c>
      <c r="Q658">
        <f t="shared" si="126"/>
      </c>
      <c r="R658" t="str">
        <f t="shared" si="127"/>
        <v>OK</v>
      </c>
      <c r="S658" s="10">
        <f t="shared" si="128"/>
        <v>1.1807604552492474</v>
      </c>
      <c r="T658" s="10">
        <f t="shared" si="129"/>
        <v>4063.5421726692084</v>
      </c>
    </row>
    <row r="659" spans="1:20" ht="12.75">
      <c r="A659">
        <v>142</v>
      </c>
      <c r="B659" s="19">
        <v>345</v>
      </c>
      <c r="D659" s="8">
        <v>0.259</v>
      </c>
      <c r="E659" s="8">
        <v>0.265</v>
      </c>
      <c r="F659" s="8">
        <v>0.397</v>
      </c>
      <c r="G659" s="8">
        <v>5.991</v>
      </c>
      <c r="H659" s="12">
        <f t="shared" si="117"/>
        <v>0.8405639578454331</v>
      </c>
      <c r="I659" s="12">
        <f t="shared" si="118"/>
        <v>0.13454099999999997</v>
      </c>
      <c r="J659" s="12">
        <f t="shared" si="119"/>
        <v>0.6970380542325848</v>
      </c>
      <c r="K659" s="12">
        <f t="shared" si="120"/>
        <v>0.008984903612848316</v>
      </c>
      <c r="L659" s="12">
        <f t="shared" si="121"/>
        <v>8.275</v>
      </c>
      <c r="M659" s="10">
        <f t="shared" si="122"/>
        <v>2.6912666186586285</v>
      </c>
      <c r="N659" s="12">
        <f t="shared" si="123"/>
        <v>2.725957366198583</v>
      </c>
      <c r="O659" s="10">
        <f t="shared" si="124"/>
        <v>0.9337888777944592</v>
      </c>
      <c r="P659">
        <f t="shared" si="125"/>
      </c>
      <c r="Q659">
        <f t="shared" si="126"/>
      </c>
      <c r="R659" t="str">
        <f t="shared" si="127"/>
        <v>OK</v>
      </c>
      <c r="S659" s="10">
        <f t="shared" si="128"/>
        <v>0.9337888777944592</v>
      </c>
      <c r="T659" s="10">
        <f t="shared" si="129"/>
        <v>4063.775619888657</v>
      </c>
    </row>
    <row r="660" spans="1:20" ht="12.75">
      <c r="A660">
        <v>142</v>
      </c>
      <c r="B660" s="19">
        <v>400</v>
      </c>
      <c r="D660" s="8">
        <v>0.261</v>
      </c>
      <c r="E660" s="8">
        <v>0.263</v>
      </c>
      <c r="F660" s="8">
        <v>0.397</v>
      </c>
      <c r="G660" s="8">
        <v>5.989</v>
      </c>
      <c r="H660" s="12">
        <f t="shared" si="117"/>
        <v>0.8400028337236533</v>
      </c>
      <c r="I660" s="12">
        <f t="shared" si="118"/>
        <v>0.13657950000000002</v>
      </c>
      <c r="J660" s="12">
        <f t="shared" si="119"/>
        <v>0.7024205874699021</v>
      </c>
      <c r="K660" s="12">
        <f t="shared" si="120"/>
        <v>0.0010027462537511855</v>
      </c>
      <c r="L660" s="12">
        <f t="shared" si="121"/>
        <v>8.25</v>
      </c>
      <c r="M660" s="10">
        <f t="shared" si="122"/>
        <v>2.6912666186586285</v>
      </c>
      <c r="N660" s="12">
        <f t="shared" si="123"/>
        <v>2.6951085583281733</v>
      </c>
      <c r="O660" s="10">
        <f t="shared" si="124"/>
        <v>0.10452986183394194</v>
      </c>
      <c r="P660">
        <f t="shared" si="125"/>
      </c>
      <c r="Q660">
        <f t="shared" si="126"/>
      </c>
      <c r="R660" t="str">
        <f t="shared" si="127"/>
        <v>OK</v>
      </c>
      <c r="S660" s="10">
        <f t="shared" si="128"/>
        <v>0.10452986183394194</v>
      </c>
      <c r="T660" s="10">
        <f t="shared" si="129"/>
        <v>4063.8017523541153</v>
      </c>
    </row>
    <row r="661" spans="1:20" ht="12.75">
      <c r="A661">
        <v>142</v>
      </c>
      <c r="B661" s="19">
        <v>415</v>
      </c>
      <c r="D661" s="8">
        <v>0.262</v>
      </c>
      <c r="E661" s="8">
        <v>0.261</v>
      </c>
      <c r="F661" s="8">
        <v>0.394</v>
      </c>
      <c r="G661" s="8">
        <v>5.987</v>
      </c>
      <c r="H661" s="12">
        <f t="shared" si="117"/>
        <v>0.8394418969555035</v>
      </c>
      <c r="I661" s="12">
        <f t="shared" si="118"/>
        <v>0.13556025</v>
      </c>
      <c r="J661" s="12">
        <f t="shared" si="119"/>
        <v>0.7051118540885607</v>
      </c>
      <c r="K661" s="12">
        <f t="shared" si="120"/>
        <v>-0.001230207133057104</v>
      </c>
      <c r="L661" s="12">
        <f t="shared" si="121"/>
        <v>8.1875</v>
      </c>
      <c r="M661" s="10">
        <f t="shared" si="122"/>
        <v>2.6912666186586285</v>
      </c>
      <c r="N661" s="12">
        <f t="shared" si="123"/>
        <v>2.6865711715858915</v>
      </c>
      <c r="O661" s="10">
        <f t="shared" si="124"/>
        <v>-0.129220139221048</v>
      </c>
      <c r="P661">
        <f t="shared" si="125"/>
        <v>0</v>
      </c>
      <c r="Q661">
        <f t="shared" si="126"/>
      </c>
      <c r="R661" t="str">
        <f t="shared" si="127"/>
        <v>OK</v>
      </c>
      <c r="S661" s="10">
        <f t="shared" si="128"/>
        <v>0</v>
      </c>
      <c r="T661" s="10">
        <f t="shared" si="129"/>
        <v>4063.8017523541153</v>
      </c>
    </row>
    <row r="662" spans="1:20" ht="12.75">
      <c r="A662">
        <v>142</v>
      </c>
      <c r="B662" s="19">
        <v>430</v>
      </c>
      <c r="D662" s="8">
        <v>0.262</v>
      </c>
      <c r="E662" s="8">
        <v>0.259</v>
      </c>
      <c r="F662" s="8">
        <v>0.392</v>
      </c>
      <c r="G662" s="8">
        <v>5.985</v>
      </c>
      <c r="H662" s="12">
        <f t="shared" si="117"/>
        <v>0.8388811475409835</v>
      </c>
      <c r="I662" s="12">
        <f t="shared" si="118"/>
        <v>0.13556025</v>
      </c>
      <c r="J662" s="12">
        <f t="shared" si="119"/>
        <v>0.7051118540885607</v>
      </c>
      <c r="K662" s="12">
        <f t="shared" si="120"/>
        <v>-0.001790956547577216</v>
      </c>
      <c r="L662" s="12">
        <f t="shared" si="121"/>
        <v>8.1375</v>
      </c>
      <c r="M662" s="10">
        <f t="shared" si="122"/>
        <v>2.6912666186586285</v>
      </c>
      <c r="N662" s="12">
        <f t="shared" si="123"/>
        <v>2.684430906644975</v>
      </c>
      <c r="O662" s="10">
        <f t="shared" si="124"/>
        <v>-0.18927677354117936</v>
      </c>
      <c r="P662">
        <f t="shared" si="125"/>
        <v>0</v>
      </c>
      <c r="Q662">
        <f t="shared" si="126"/>
      </c>
      <c r="R662" t="str">
        <f t="shared" si="127"/>
        <v>OK</v>
      </c>
      <c r="S662" s="10">
        <f t="shared" si="128"/>
        <v>0</v>
      </c>
      <c r="T662" s="10">
        <f t="shared" si="129"/>
        <v>4063.8017523541153</v>
      </c>
    </row>
    <row r="663" spans="1:20" ht="12.75">
      <c r="A663">
        <v>142</v>
      </c>
      <c r="B663" s="19">
        <v>445</v>
      </c>
      <c r="D663" s="8">
        <v>0.264</v>
      </c>
      <c r="E663" s="8">
        <v>0.257</v>
      </c>
      <c r="F663" s="8">
        <v>0.391</v>
      </c>
      <c r="G663" s="8">
        <v>5.988</v>
      </c>
      <c r="H663" s="12">
        <f t="shared" si="117"/>
        <v>0.8397223419203749</v>
      </c>
      <c r="I663" s="12">
        <f t="shared" si="118"/>
        <v>0.13657950000000002</v>
      </c>
      <c r="J663" s="12">
        <f t="shared" si="119"/>
        <v>0.710494387325878</v>
      </c>
      <c r="K663" s="12">
        <f t="shared" si="120"/>
        <v>-0.0073515454055030904</v>
      </c>
      <c r="L663" s="12">
        <f t="shared" si="121"/>
        <v>8.1</v>
      </c>
      <c r="M663" s="10">
        <f t="shared" si="122"/>
        <v>2.6912666186586285</v>
      </c>
      <c r="N663" s="12">
        <f t="shared" si="123"/>
        <v>2.663419855758996</v>
      </c>
      <c r="O663" s="10">
        <f t="shared" si="124"/>
        <v>-0.7805431231621904</v>
      </c>
      <c r="P663">
        <f t="shared" si="125"/>
        <v>0</v>
      </c>
      <c r="Q663">
        <f t="shared" si="126"/>
      </c>
      <c r="R663" t="str">
        <f t="shared" si="127"/>
        <v>OK</v>
      </c>
      <c r="S663" s="10">
        <f t="shared" si="128"/>
        <v>0</v>
      </c>
      <c r="T663" s="10">
        <f t="shared" si="129"/>
        <v>4063.8017523541153</v>
      </c>
    </row>
    <row r="664" spans="1:20" ht="12.75">
      <c r="A664">
        <v>142</v>
      </c>
      <c r="B664" s="19">
        <v>500</v>
      </c>
      <c r="D664" s="8">
        <v>0.265</v>
      </c>
      <c r="E664" s="8">
        <v>0.255</v>
      </c>
      <c r="F664" s="8">
        <v>0.389</v>
      </c>
      <c r="G664" s="8">
        <v>5.988</v>
      </c>
      <c r="H664" s="12">
        <f t="shared" si="117"/>
        <v>0.8397223419203749</v>
      </c>
      <c r="I664" s="12">
        <f t="shared" si="118"/>
        <v>0.13657950000000002</v>
      </c>
      <c r="J664" s="12">
        <f t="shared" si="119"/>
        <v>0.7131856539445366</v>
      </c>
      <c r="K664" s="12">
        <f t="shared" si="120"/>
        <v>-0.010042812024161685</v>
      </c>
      <c r="L664" s="12">
        <f t="shared" si="121"/>
        <v>8.05</v>
      </c>
      <c r="M664" s="10">
        <f t="shared" si="122"/>
        <v>2.6912666186586285</v>
      </c>
      <c r="N664" s="12">
        <f t="shared" si="123"/>
        <v>2.6533692147938672</v>
      </c>
      <c r="O664" s="10">
        <f t="shared" si="124"/>
        <v>-1.0729086095023062</v>
      </c>
      <c r="P664">
        <f t="shared" si="125"/>
        <v>0</v>
      </c>
      <c r="Q664">
        <f t="shared" si="126"/>
      </c>
      <c r="R664" t="str">
        <f t="shared" si="127"/>
        <v>OK</v>
      </c>
      <c r="S664" s="10">
        <f t="shared" si="128"/>
        <v>0</v>
      </c>
      <c r="T664" s="10">
        <f t="shared" si="129"/>
        <v>4063.8017523541153</v>
      </c>
    </row>
    <row r="665" spans="1:20" ht="12.75">
      <c r="A665">
        <v>142</v>
      </c>
      <c r="B665" s="19">
        <v>515</v>
      </c>
      <c r="D665" s="8">
        <v>0.264</v>
      </c>
      <c r="E665" s="8">
        <v>0.254</v>
      </c>
      <c r="F665" s="8">
        <v>0.388</v>
      </c>
      <c r="G665" s="8">
        <v>5.981</v>
      </c>
      <c r="H665" s="12">
        <f t="shared" si="117"/>
        <v>0.8377602107728336</v>
      </c>
      <c r="I665" s="12">
        <f t="shared" si="118"/>
        <v>0.13657950000000002</v>
      </c>
      <c r="J665" s="12">
        <f t="shared" si="119"/>
        <v>0.710494387325878</v>
      </c>
      <c r="K665" s="12">
        <f t="shared" si="120"/>
        <v>-0.009313676553044381</v>
      </c>
      <c r="L665" s="12">
        <f t="shared" si="121"/>
        <v>8.025</v>
      </c>
      <c r="M665" s="10">
        <f t="shared" si="122"/>
        <v>2.6912666186586285</v>
      </c>
      <c r="N665" s="12">
        <f t="shared" si="123"/>
        <v>2.655987540806188</v>
      </c>
      <c r="O665" s="10">
        <f t="shared" si="124"/>
        <v>-0.9981122534530551</v>
      </c>
      <c r="P665">
        <f t="shared" si="125"/>
        <v>0</v>
      </c>
      <c r="Q665">
        <f t="shared" si="126"/>
      </c>
      <c r="R665" t="str">
        <f t="shared" si="127"/>
        <v>OK</v>
      </c>
      <c r="S665" s="10">
        <f t="shared" si="128"/>
        <v>0</v>
      </c>
      <c r="T665" s="10">
        <f t="shared" si="129"/>
        <v>4063.8017523541153</v>
      </c>
    </row>
    <row r="666" spans="1:20" ht="12.75">
      <c r="A666">
        <v>142</v>
      </c>
      <c r="B666" s="19">
        <v>530</v>
      </c>
      <c r="D666" s="8">
        <v>0.263</v>
      </c>
      <c r="E666" s="8">
        <v>0.255</v>
      </c>
      <c r="F666" s="8">
        <v>0.389</v>
      </c>
      <c r="G666" s="8">
        <v>5.988</v>
      </c>
      <c r="H666" s="12">
        <f t="shared" si="117"/>
        <v>0.8397223419203749</v>
      </c>
      <c r="I666" s="12">
        <f t="shared" si="118"/>
        <v>0.13657950000000002</v>
      </c>
      <c r="J666" s="12">
        <f t="shared" si="119"/>
        <v>0.7078031207072193</v>
      </c>
      <c r="K666" s="12">
        <f t="shared" si="120"/>
        <v>-0.004660278786844385</v>
      </c>
      <c r="L666" s="12">
        <f t="shared" si="121"/>
        <v>8.05</v>
      </c>
      <c r="M666" s="10">
        <f t="shared" si="122"/>
        <v>2.6912666186586285</v>
      </c>
      <c r="N666" s="12">
        <f t="shared" si="123"/>
        <v>2.6735469274538968</v>
      </c>
      <c r="O666" s="10">
        <f t="shared" si="124"/>
        <v>-0.49787382468743147</v>
      </c>
      <c r="P666">
        <f t="shared" si="125"/>
        <v>0</v>
      </c>
      <c r="Q666">
        <f t="shared" si="126"/>
      </c>
      <c r="R666" t="str">
        <f t="shared" si="127"/>
        <v>OK</v>
      </c>
      <c r="S666" s="10">
        <f t="shared" si="128"/>
        <v>0</v>
      </c>
      <c r="T666" s="10">
        <f t="shared" si="129"/>
        <v>4063.8017523541153</v>
      </c>
    </row>
    <row r="667" spans="1:20" ht="12.75">
      <c r="A667">
        <v>142</v>
      </c>
      <c r="B667" s="19">
        <v>545</v>
      </c>
      <c r="D667" s="8">
        <v>0.259</v>
      </c>
      <c r="E667" s="8">
        <v>0.258</v>
      </c>
      <c r="F667" s="8">
        <v>0.387</v>
      </c>
      <c r="G667" s="8">
        <v>5.969</v>
      </c>
      <c r="H667" s="12">
        <f t="shared" si="117"/>
        <v>0.8344018969555036</v>
      </c>
      <c r="I667" s="12">
        <f t="shared" si="118"/>
        <v>0.13148325</v>
      </c>
      <c r="J667" s="12">
        <f t="shared" si="119"/>
        <v>0.6970380542325848</v>
      </c>
      <c r="K667" s="12">
        <f t="shared" si="120"/>
        <v>0.005880592722918743</v>
      </c>
      <c r="L667" s="12">
        <f t="shared" si="121"/>
        <v>8.0625</v>
      </c>
      <c r="M667" s="10">
        <f t="shared" si="122"/>
        <v>2.6912666186586285</v>
      </c>
      <c r="N667" s="12">
        <f t="shared" si="123"/>
        <v>2.713971609866809</v>
      </c>
      <c r="O667" s="10">
        <f t="shared" si="124"/>
        <v>0.6272701934468153</v>
      </c>
      <c r="P667">
        <f t="shared" si="125"/>
      </c>
      <c r="Q667">
        <f t="shared" si="126"/>
      </c>
      <c r="R667" t="str">
        <f t="shared" si="127"/>
        <v>OK</v>
      </c>
      <c r="S667" s="10">
        <f t="shared" si="128"/>
        <v>0.6272701934468153</v>
      </c>
      <c r="T667" s="10">
        <f t="shared" si="129"/>
        <v>4063.958569902477</v>
      </c>
    </row>
    <row r="668" spans="1:20" ht="12.75">
      <c r="A668">
        <v>142</v>
      </c>
      <c r="B668" s="19">
        <v>600</v>
      </c>
      <c r="D668" s="8">
        <v>0.252</v>
      </c>
      <c r="E668" s="8">
        <v>0.264</v>
      </c>
      <c r="F668" s="8">
        <v>0.379</v>
      </c>
      <c r="G668" s="8">
        <v>5.954</v>
      </c>
      <c r="H668" s="12">
        <f t="shared" si="117"/>
        <v>0.8302134894613581</v>
      </c>
      <c r="I668" s="12">
        <f t="shared" si="118"/>
        <v>0.11721374999999998</v>
      </c>
      <c r="J668" s="12">
        <f t="shared" si="119"/>
        <v>0.6781991879019744</v>
      </c>
      <c r="K668" s="12">
        <f t="shared" si="120"/>
        <v>0.03480055155938366</v>
      </c>
      <c r="L668" s="12">
        <f t="shared" si="121"/>
        <v>8.0375</v>
      </c>
      <c r="M668" s="10">
        <f t="shared" si="122"/>
        <v>2.6912666186586285</v>
      </c>
      <c r="N668" s="12">
        <f t="shared" si="123"/>
        <v>2.82936404548158</v>
      </c>
      <c r="O668" s="10">
        <f t="shared" si="124"/>
        <v>3.723646268537313</v>
      </c>
      <c r="P668">
        <f t="shared" si="125"/>
      </c>
      <c r="Q668">
        <f t="shared" si="126"/>
      </c>
      <c r="R668" t="str">
        <f t="shared" si="127"/>
        <v>OK</v>
      </c>
      <c r="S668" s="10">
        <f t="shared" si="128"/>
        <v>3.723646268537313</v>
      </c>
      <c r="T668" s="10">
        <f t="shared" si="129"/>
        <v>4064.8894814696114</v>
      </c>
    </row>
    <row r="669" spans="1:20" ht="12.75">
      <c r="A669">
        <v>142</v>
      </c>
      <c r="B669" s="19">
        <v>615</v>
      </c>
      <c r="D669" s="8">
        <v>0.252</v>
      </c>
      <c r="E669" s="8">
        <v>0.267</v>
      </c>
      <c r="F669" s="8">
        <v>0.38</v>
      </c>
      <c r="G669" s="8">
        <v>5.956</v>
      </c>
      <c r="H669" s="12">
        <f t="shared" si="117"/>
        <v>0.8307713348946135</v>
      </c>
      <c r="I669" s="12">
        <f t="shared" si="118"/>
        <v>0.11517524999999999</v>
      </c>
      <c r="J669" s="12">
        <f t="shared" si="119"/>
        <v>0.6781991879019744</v>
      </c>
      <c r="K669" s="12">
        <f t="shared" si="120"/>
        <v>0.03739689699263915</v>
      </c>
      <c r="L669" s="12">
        <f t="shared" si="121"/>
        <v>8.0875</v>
      </c>
      <c r="M669" s="10">
        <f t="shared" si="122"/>
        <v>2.6912666186586285</v>
      </c>
      <c r="N669" s="12">
        <f t="shared" si="123"/>
        <v>2.839667003550054</v>
      </c>
      <c r="O669" s="10">
        <f t="shared" si="124"/>
        <v>3.9767157670191122</v>
      </c>
      <c r="P669">
        <f t="shared" si="125"/>
      </c>
      <c r="Q669">
        <f t="shared" si="126"/>
      </c>
      <c r="R669" t="str">
        <f t="shared" si="127"/>
        <v>OK</v>
      </c>
      <c r="S669" s="10">
        <f t="shared" si="128"/>
        <v>3.9767157670191122</v>
      </c>
      <c r="T669" s="10">
        <f t="shared" si="129"/>
        <v>4065.8836604113662</v>
      </c>
    </row>
    <row r="670" spans="1:20" ht="12.75">
      <c r="A670">
        <v>142</v>
      </c>
      <c r="B670" s="19">
        <v>630</v>
      </c>
      <c r="D670" s="8">
        <v>0.25</v>
      </c>
      <c r="E670" s="8">
        <v>0.269</v>
      </c>
      <c r="F670" s="8">
        <v>0.384</v>
      </c>
      <c r="G670" s="8">
        <v>5.933</v>
      </c>
      <c r="H670" s="12">
        <f t="shared" si="117"/>
        <v>0.8243674238875877</v>
      </c>
      <c r="I670" s="12">
        <f t="shared" si="118"/>
        <v>0.11721374999999998</v>
      </c>
      <c r="J670" s="12">
        <f t="shared" si="119"/>
        <v>0.6728166546646571</v>
      </c>
      <c r="K670" s="12">
        <f t="shared" si="120"/>
        <v>0.03433701922293053</v>
      </c>
      <c r="L670" s="12">
        <f t="shared" si="121"/>
        <v>8.1625</v>
      </c>
      <c r="M670" s="10">
        <f t="shared" si="122"/>
        <v>2.6912666186586285</v>
      </c>
      <c r="N670" s="12">
        <f t="shared" si="123"/>
        <v>2.8286146955503506</v>
      </c>
      <c r="O670" s="10">
        <f t="shared" si="124"/>
        <v>3.617784336252466</v>
      </c>
      <c r="P670">
        <f t="shared" si="125"/>
      </c>
      <c r="Q670">
        <f t="shared" si="126"/>
      </c>
      <c r="R670" t="str">
        <f t="shared" si="127"/>
        <v>OK</v>
      </c>
      <c r="S670" s="10">
        <f t="shared" si="128"/>
        <v>3.617784336252466</v>
      </c>
      <c r="T670" s="10">
        <f t="shared" si="129"/>
        <v>4066.7881064954295</v>
      </c>
    </row>
    <row r="671" spans="1:20" ht="12.75">
      <c r="A671">
        <v>142</v>
      </c>
      <c r="B671" s="19">
        <v>645</v>
      </c>
      <c r="D671" s="8">
        <v>0.249</v>
      </c>
      <c r="E671" s="8">
        <v>0.272</v>
      </c>
      <c r="F671" s="8">
        <v>0.387</v>
      </c>
      <c r="G671" s="8">
        <v>5.934</v>
      </c>
      <c r="H671" s="12">
        <f t="shared" si="117"/>
        <v>0.8246453395784543</v>
      </c>
      <c r="I671" s="12">
        <f t="shared" si="118"/>
        <v>0.11721374999999998</v>
      </c>
      <c r="J671" s="12">
        <f t="shared" si="119"/>
        <v>0.6701253880459985</v>
      </c>
      <c r="K671" s="12">
        <f t="shared" si="120"/>
        <v>0.037306201532455785</v>
      </c>
      <c r="L671" s="12">
        <f t="shared" si="121"/>
        <v>8.2375</v>
      </c>
      <c r="M671" s="10">
        <f t="shared" si="122"/>
        <v>2.6912666186586285</v>
      </c>
      <c r="N671" s="12">
        <f t="shared" si="123"/>
        <v>2.841090721198612</v>
      </c>
      <c r="O671" s="10">
        <f t="shared" si="124"/>
        <v>3.8948333600430023</v>
      </c>
      <c r="P671">
        <f t="shared" si="125"/>
      </c>
      <c r="Q671">
        <f t="shared" si="126"/>
      </c>
      <c r="R671" t="str">
        <f t="shared" si="127"/>
        <v>OK</v>
      </c>
      <c r="S671" s="10">
        <f t="shared" si="128"/>
        <v>3.8948333600430023</v>
      </c>
      <c r="T671" s="10">
        <f t="shared" si="129"/>
        <v>4067.7618148354404</v>
      </c>
    </row>
    <row r="672" spans="1:20" ht="12.75">
      <c r="A672">
        <v>142</v>
      </c>
      <c r="B672" s="19">
        <v>700</v>
      </c>
      <c r="D672" s="8">
        <v>0.244</v>
      </c>
      <c r="E672" s="8">
        <v>0.278</v>
      </c>
      <c r="F672" s="8">
        <v>0.391</v>
      </c>
      <c r="G672" s="8">
        <v>5.951</v>
      </c>
      <c r="H672" s="12">
        <f aca="true" t="shared" si="130" ref="H672:H735">(G672/$B$6)^2/$B$4</f>
        <v>0.8293770725995315</v>
      </c>
      <c r="I672" s="12">
        <f aca="true" t="shared" si="131" ref="I672:I735">$B$8*$B$7*(F672-E672)/0.04/$B$5/10</f>
        <v>0.11517524999999999</v>
      </c>
      <c r="J672" s="12">
        <f aca="true" t="shared" si="132" ref="J672:J735">M672*D672</f>
        <v>0.6566690549527053</v>
      </c>
      <c r="K672" s="12">
        <f aca="true" t="shared" si="133" ref="K672:K735">H672-I672-J672</f>
        <v>0.057532767646826244</v>
      </c>
      <c r="L672" s="12">
        <f aca="true" t="shared" si="134" ref="L672:L735">(E672+F672)/2/0.04</f>
        <v>8.3625</v>
      </c>
      <c r="M672" s="10">
        <f aca="true" t="shared" si="135" ref="M672:M735">IF(B672=0,AVERAGE(N685:N694),M671)</f>
        <v>2.6912666186586285</v>
      </c>
      <c r="N672" s="12">
        <f aca="true" t="shared" si="136" ref="N672:N735">(H672-I672)/D672</f>
        <v>2.92705664999808</v>
      </c>
      <c r="O672" s="10">
        <f aca="true" t="shared" si="137" ref="O672:O735">IF(L672=0,0,K672/4.186/L672*3600)</f>
        <v>5.916739006270441</v>
      </c>
      <c r="P672">
        <f aca="true" t="shared" si="138" ref="P672:P735">IF(K672&lt;0,0,"")</f>
      </c>
      <c r="Q672">
        <f aca="true" t="shared" si="139" ref="Q672:Q735">IF(AND(K672&gt;0,K672&lt;$B$12/100*H672,L672&lt;$B$13),0,"")</f>
      </c>
      <c r="R672" t="str">
        <f aca="true" t="shared" si="140" ref="R672:R735">IF(AND(L672&lt;$B$15,K672&gt;0.2*H672),"OverFlow","OK")</f>
        <v>OK</v>
      </c>
      <c r="S672" s="10">
        <f aca="true" t="shared" si="141" ref="S672:S735">IF(O672&lt;0,0,IF(R672="OK",MIN(O672:Q672),0))</f>
        <v>5.916739006270441</v>
      </c>
      <c r="T672" s="10">
        <f aca="true" t="shared" si="142" ref="T672:T735">T671+S672*($B$18/60)</f>
        <v>4069.240999587008</v>
      </c>
    </row>
    <row r="673" spans="1:20" ht="12.75">
      <c r="A673">
        <v>142</v>
      </c>
      <c r="B673" s="19">
        <v>715</v>
      </c>
      <c r="D673" s="8">
        <v>0.24</v>
      </c>
      <c r="E673" s="8">
        <v>0.285</v>
      </c>
      <c r="F673" s="8">
        <v>0.398</v>
      </c>
      <c r="G673" s="8">
        <v>5.948</v>
      </c>
      <c r="H673" s="12">
        <f t="shared" si="130"/>
        <v>0.8285410772833725</v>
      </c>
      <c r="I673" s="12">
        <f t="shared" si="131"/>
        <v>0.11517525000000003</v>
      </c>
      <c r="J673" s="12">
        <f t="shared" si="132"/>
        <v>0.6459039884780708</v>
      </c>
      <c r="K673" s="12">
        <f t="shared" si="133"/>
        <v>0.06746183880530154</v>
      </c>
      <c r="L673" s="12">
        <f t="shared" si="134"/>
        <v>8.5375</v>
      </c>
      <c r="M673" s="10">
        <f t="shared" si="135"/>
        <v>2.6912666186586285</v>
      </c>
      <c r="N673" s="12">
        <f t="shared" si="136"/>
        <v>2.9723576136807184</v>
      </c>
      <c r="O673" s="10">
        <f t="shared" si="137"/>
        <v>6.7956457997154445</v>
      </c>
      <c r="P673">
        <f t="shared" si="138"/>
      </c>
      <c r="Q673">
        <f t="shared" si="139"/>
      </c>
      <c r="R673" t="str">
        <f t="shared" si="140"/>
        <v>OK</v>
      </c>
      <c r="S673" s="10">
        <f t="shared" si="141"/>
        <v>6.7956457997154445</v>
      </c>
      <c r="T673" s="10">
        <f t="shared" si="142"/>
        <v>4070.939911036937</v>
      </c>
    </row>
    <row r="674" spans="1:20" ht="12.75">
      <c r="A674">
        <v>142</v>
      </c>
      <c r="B674" s="19">
        <v>730</v>
      </c>
      <c r="D674" s="8">
        <v>0.234</v>
      </c>
      <c r="E674" s="8">
        <v>0.295</v>
      </c>
      <c r="F674" s="8">
        <v>0.407</v>
      </c>
      <c r="G674" s="8">
        <v>5.937</v>
      </c>
      <c r="H674" s="12">
        <f t="shared" si="130"/>
        <v>0.8254793676814989</v>
      </c>
      <c r="I674" s="12">
        <f t="shared" si="131"/>
        <v>0.114156</v>
      </c>
      <c r="J674" s="12">
        <f t="shared" si="132"/>
        <v>0.6297563887661191</v>
      </c>
      <c r="K674" s="12">
        <f t="shared" si="133"/>
        <v>0.08156697891537978</v>
      </c>
      <c r="L674" s="12">
        <f t="shared" si="134"/>
        <v>8.774999999999999</v>
      </c>
      <c r="M674" s="10">
        <f t="shared" si="135"/>
        <v>2.6912666186586285</v>
      </c>
      <c r="N674" s="12">
        <f t="shared" si="136"/>
        <v>3.0398434516303365</v>
      </c>
      <c r="O674" s="10">
        <f t="shared" si="137"/>
        <v>7.994117526345919</v>
      </c>
      <c r="P674">
        <f t="shared" si="138"/>
      </c>
      <c r="Q674">
        <f t="shared" si="139"/>
      </c>
      <c r="R674" t="str">
        <f t="shared" si="140"/>
        <v>OK</v>
      </c>
      <c r="S674" s="10">
        <f t="shared" si="141"/>
        <v>7.994117526345919</v>
      </c>
      <c r="T674" s="10">
        <f t="shared" si="142"/>
        <v>4072.9384404185234</v>
      </c>
    </row>
    <row r="675" spans="1:20" ht="12.75">
      <c r="A675">
        <v>142</v>
      </c>
      <c r="B675" s="19">
        <v>745</v>
      </c>
      <c r="D675" s="8">
        <v>0.226</v>
      </c>
      <c r="E675" s="8">
        <v>0.308</v>
      </c>
      <c r="F675" s="8">
        <v>0.419</v>
      </c>
      <c r="G675" s="8">
        <v>5.967</v>
      </c>
      <c r="H675" s="12">
        <f t="shared" si="130"/>
        <v>0.8338428337236532</v>
      </c>
      <c r="I675" s="12">
        <f t="shared" si="131"/>
        <v>0.11313674999999998</v>
      </c>
      <c r="J675" s="12">
        <f t="shared" si="132"/>
        <v>0.6082262558168501</v>
      </c>
      <c r="K675" s="12">
        <f t="shared" si="133"/>
        <v>0.11247982790680311</v>
      </c>
      <c r="L675" s="12">
        <f t="shared" si="134"/>
        <v>9.0875</v>
      </c>
      <c r="M675" s="10">
        <f t="shared" si="135"/>
        <v>2.6912666186586285</v>
      </c>
      <c r="N675" s="12">
        <f t="shared" si="136"/>
        <v>3.188964972228554</v>
      </c>
      <c r="O675" s="10">
        <f t="shared" si="137"/>
        <v>10.644701713236595</v>
      </c>
      <c r="P675">
        <f t="shared" si="138"/>
      </c>
      <c r="Q675">
        <f t="shared" si="139"/>
      </c>
      <c r="R675" t="str">
        <f t="shared" si="140"/>
        <v>OK</v>
      </c>
      <c r="S675" s="10">
        <f t="shared" si="141"/>
        <v>10.644701713236595</v>
      </c>
      <c r="T675" s="10">
        <f t="shared" si="142"/>
        <v>4075.5996158468324</v>
      </c>
    </row>
    <row r="676" spans="1:20" ht="12.75">
      <c r="A676">
        <v>142</v>
      </c>
      <c r="B676" s="19">
        <v>800</v>
      </c>
      <c r="D676" s="8">
        <v>0.214</v>
      </c>
      <c r="E676" s="8">
        <v>0.327</v>
      </c>
      <c r="F676" s="8">
        <v>0.434</v>
      </c>
      <c r="G676" s="8">
        <v>5.994</v>
      </c>
      <c r="H676" s="12">
        <f t="shared" si="130"/>
        <v>0.8414059953161591</v>
      </c>
      <c r="I676" s="12">
        <f t="shared" si="131"/>
        <v>0.10905974999999998</v>
      </c>
      <c r="J676" s="12">
        <f t="shared" si="132"/>
        <v>0.5759310563929465</v>
      </c>
      <c r="K676" s="12">
        <f t="shared" si="133"/>
        <v>0.1564151889232126</v>
      </c>
      <c r="L676" s="12">
        <f t="shared" si="134"/>
        <v>9.5125</v>
      </c>
      <c r="M676" s="10">
        <f t="shared" si="135"/>
        <v>2.6912666186586285</v>
      </c>
      <c r="N676" s="12">
        <f t="shared" si="136"/>
        <v>3.42217871643065</v>
      </c>
      <c r="O676" s="10">
        <f t="shared" si="137"/>
        <v>14.141241222033909</v>
      </c>
      <c r="P676">
        <f t="shared" si="138"/>
      </c>
      <c r="Q676">
        <f t="shared" si="139"/>
      </c>
      <c r="R676" t="str">
        <f t="shared" si="140"/>
        <v>OK</v>
      </c>
      <c r="S676" s="10">
        <f t="shared" si="141"/>
        <v>14.141241222033909</v>
      </c>
      <c r="T676" s="10">
        <f t="shared" si="142"/>
        <v>4079.134926152341</v>
      </c>
    </row>
    <row r="677" spans="1:20" ht="12.75">
      <c r="A677">
        <v>142</v>
      </c>
      <c r="B677" s="19">
        <v>815</v>
      </c>
      <c r="D677" s="8">
        <v>0.199</v>
      </c>
      <c r="E677" s="8">
        <v>0.35</v>
      </c>
      <c r="F677" s="8">
        <v>0.453</v>
      </c>
      <c r="G677" s="8">
        <v>5.964</v>
      </c>
      <c r="H677" s="12">
        <f t="shared" si="130"/>
        <v>0.8330045901639346</v>
      </c>
      <c r="I677" s="12">
        <f t="shared" si="131"/>
        <v>0.10498275000000004</v>
      </c>
      <c r="J677" s="12">
        <f t="shared" si="132"/>
        <v>0.5355620571130671</v>
      </c>
      <c r="K677" s="12">
        <f t="shared" si="133"/>
        <v>0.19245978305086742</v>
      </c>
      <c r="L677" s="12">
        <f t="shared" si="134"/>
        <v>10.0375</v>
      </c>
      <c r="M677" s="10">
        <f t="shared" si="135"/>
        <v>2.6912666186586285</v>
      </c>
      <c r="N677" s="12">
        <f t="shared" si="136"/>
        <v>3.6584012068539424</v>
      </c>
      <c r="O677" s="10">
        <f t="shared" si="137"/>
        <v>16.489888169796203</v>
      </c>
      <c r="P677">
        <f t="shared" si="138"/>
      </c>
      <c r="Q677">
        <f t="shared" si="139"/>
      </c>
      <c r="R677" t="str">
        <f t="shared" si="140"/>
        <v>OK</v>
      </c>
      <c r="S677" s="10">
        <f t="shared" si="141"/>
        <v>16.489888169796203</v>
      </c>
      <c r="T677" s="10">
        <f t="shared" si="142"/>
        <v>4083.25739819479</v>
      </c>
    </row>
    <row r="678" spans="1:20" ht="12.75">
      <c r="A678">
        <v>142</v>
      </c>
      <c r="B678" s="19">
        <v>830</v>
      </c>
      <c r="D678" s="8">
        <v>0.183</v>
      </c>
      <c r="E678" s="8">
        <v>0.377</v>
      </c>
      <c r="F678" s="8">
        <v>0.473</v>
      </c>
      <c r="G678" s="8">
        <v>5.981</v>
      </c>
      <c r="H678" s="12">
        <f t="shared" si="130"/>
        <v>0.8377602107728336</v>
      </c>
      <c r="I678" s="12">
        <f t="shared" si="131"/>
        <v>0.09784799999999996</v>
      </c>
      <c r="J678" s="12">
        <f t="shared" si="132"/>
        <v>0.492501791214529</v>
      </c>
      <c r="K678" s="12">
        <f t="shared" si="133"/>
        <v>0.24741041955830462</v>
      </c>
      <c r="L678" s="12">
        <f t="shared" si="134"/>
        <v>10.625</v>
      </c>
      <c r="M678" s="10">
        <f t="shared" si="135"/>
        <v>2.6912666186586285</v>
      </c>
      <c r="N678" s="12">
        <f t="shared" si="136"/>
        <v>4.043236124441714</v>
      </c>
      <c r="O678" s="10">
        <f t="shared" si="137"/>
        <v>20.02591294027479</v>
      </c>
      <c r="P678">
        <f t="shared" si="138"/>
      </c>
      <c r="Q678">
        <f t="shared" si="139"/>
      </c>
      <c r="R678" t="str">
        <f t="shared" si="140"/>
        <v>OK</v>
      </c>
      <c r="S678" s="10">
        <f t="shared" si="141"/>
        <v>20.02591294027479</v>
      </c>
      <c r="T678" s="10">
        <f t="shared" si="142"/>
        <v>4088.2638764298586</v>
      </c>
    </row>
    <row r="679" spans="1:20" ht="12.75">
      <c r="A679">
        <v>142</v>
      </c>
      <c r="B679" s="19">
        <v>845</v>
      </c>
      <c r="D679" s="8">
        <v>0.165</v>
      </c>
      <c r="E679" s="8">
        <v>0.405</v>
      </c>
      <c r="F679" s="8">
        <v>0.495</v>
      </c>
      <c r="G679" s="8">
        <v>5.955</v>
      </c>
      <c r="H679" s="12">
        <f t="shared" si="130"/>
        <v>0.8304923887587823</v>
      </c>
      <c r="I679" s="12">
        <f t="shared" si="131"/>
        <v>0.09173249999999997</v>
      </c>
      <c r="J679" s="12">
        <f t="shared" si="132"/>
        <v>0.4440589920786737</v>
      </c>
      <c r="K679" s="12">
        <f t="shared" si="133"/>
        <v>0.29470089668010857</v>
      </c>
      <c r="L679" s="12">
        <f t="shared" si="134"/>
        <v>11.25</v>
      </c>
      <c r="M679" s="10">
        <f t="shared" si="135"/>
        <v>2.6912666186586285</v>
      </c>
      <c r="N679" s="12">
        <f t="shared" si="136"/>
        <v>4.4773326591441345</v>
      </c>
      <c r="O679" s="10">
        <f t="shared" si="137"/>
        <v>22.52849664061986</v>
      </c>
      <c r="P679">
        <f t="shared" si="138"/>
      </c>
      <c r="Q679">
        <f t="shared" si="139"/>
      </c>
      <c r="R679" t="str">
        <f t="shared" si="140"/>
        <v>OK</v>
      </c>
      <c r="S679" s="10">
        <f t="shared" si="141"/>
        <v>22.52849664061986</v>
      </c>
      <c r="T679" s="10">
        <f t="shared" si="142"/>
        <v>4093.8960005900135</v>
      </c>
    </row>
    <row r="680" spans="1:20" ht="12.75">
      <c r="A680">
        <v>142</v>
      </c>
      <c r="B680" s="19">
        <v>900</v>
      </c>
      <c r="D680" s="8">
        <v>0.145</v>
      </c>
      <c r="E680" s="8">
        <v>0.432</v>
      </c>
      <c r="F680" s="8">
        <v>0.515</v>
      </c>
      <c r="G680" s="8">
        <v>5.988</v>
      </c>
      <c r="H680" s="12">
        <f t="shared" si="130"/>
        <v>0.8397223419203749</v>
      </c>
      <c r="I680" s="12">
        <f t="shared" si="131"/>
        <v>0.08459775</v>
      </c>
      <c r="J680" s="12">
        <f t="shared" si="132"/>
        <v>0.3902336597055011</v>
      </c>
      <c r="K680" s="12">
        <f t="shared" si="133"/>
        <v>0.36489093221487373</v>
      </c>
      <c r="L680" s="12">
        <f t="shared" si="134"/>
        <v>11.8375</v>
      </c>
      <c r="M680" s="10">
        <f t="shared" si="135"/>
        <v>2.6912666186586285</v>
      </c>
      <c r="N680" s="12">
        <f t="shared" si="136"/>
        <v>5.207755806347413</v>
      </c>
      <c r="O680" s="10">
        <f t="shared" si="137"/>
        <v>26.509794169301614</v>
      </c>
      <c r="P680">
        <f t="shared" si="138"/>
      </c>
      <c r="Q680">
        <f t="shared" si="139"/>
      </c>
      <c r="R680" t="str">
        <f t="shared" si="140"/>
        <v>OK</v>
      </c>
      <c r="S680" s="10">
        <f t="shared" si="141"/>
        <v>26.509794169301614</v>
      </c>
      <c r="T680" s="10">
        <f t="shared" si="142"/>
        <v>4100.523449132339</v>
      </c>
    </row>
    <row r="681" spans="1:20" ht="12.75">
      <c r="A681">
        <v>142</v>
      </c>
      <c r="B681" s="19">
        <v>915</v>
      </c>
      <c r="D681" s="8">
        <v>0.125</v>
      </c>
      <c r="E681" s="8">
        <v>0.456</v>
      </c>
      <c r="F681" s="8">
        <v>0.53</v>
      </c>
      <c r="G681" s="8">
        <v>5.953</v>
      </c>
      <c r="H681" s="12">
        <f t="shared" si="130"/>
        <v>0.8299346370023418</v>
      </c>
      <c r="I681" s="12">
        <f t="shared" si="131"/>
        <v>0.0754245</v>
      </c>
      <c r="J681" s="12">
        <f t="shared" si="132"/>
        <v>0.33640832733232856</v>
      </c>
      <c r="K681" s="12">
        <f t="shared" si="133"/>
        <v>0.41810180967001326</v>
      </c>
      <c r="L681" s="12">
        <f t="shared" si="134"/>
        <v>12.325</v>
      </c>
      <c r="M681" s="10">
        <f t="shared" si="135"/>
        <v>2.6912666186586285</v>
      </c>
      <c r="N681" s="12">
        <f t="shared" si="136"/>
        <v>6.0360810960187345</v>
      </c>
      <c r="O681" s="10">
        <f t="shared" si="137"/>
        <v>29.174162398026223</v>
      </c>
      <c r="P681">
        <f t="shared" si="138"/>
      </c>
      <c r="Q681">
        <f t="shared" si="139"/>
      </c>
      <c r="R681" t="str">
        <f t="shared" si="140"/>
        <v>OK</v>
      </c>
      <c r="S681" s="10">
        <f t="shared" si="141"/>
        <v>29.174162398026223</v>
      </c>
      <c r="T681" s="10">
        <f t="shared" si="142"/>
        <v>4107.816989731846</v>
      </c>
    </row>
    <row r="682" spans="1:20" ht="12.75">
      <c r="A682">
        <v>142</v>
      </c>
      <c r="B682" s="19">
        <v>930</v>
      </c>
      <c r="D682" s="8">
        <v>0.102</v>
      </c>
      <c r="E682" s="8">
        <v>0.474</v>
      </c>
      <c r="F682" s="8">
        <v>0.537</v>
      </c>
      <c r="G682" s="8">
        <v>5.97</v>
      </c>
      <c r="H682" s="12">
        <f t="shared" si="130"/>
        <v>0.8346814988290396</v>
      </c>
      <c r="I682" s="12">
        <f t="shared" si="131"/>
        <v>0.06421275000000005</v>
      </c>
      <c r="J682" s="12">
        <f t="shared" si="132"/>
        <v>0.2745091951031801</v>
      </c>
      <c r="K682" s="12">
        <f t="shared" si="133"/>
        <v>0.4959595537258595</v>
      </c>
      <c r="L682" s="12">
        <f t="shared" si="134"/>
        <v>12.637500000000001</v>
      </c>
      <c r="M682" s="10">
        <f t="shared" si="135"/>
        <v>2.6912666186586285</v>
      </c>
      <c r="N682" s="12">
        <f t="shared" si="136"/>
        <v>7.553615184598428</v>
      </c>
      <c r="O682" s="10">
        <f t="shared" si="137"/>
        <v>33.75113396051166</v>
      </c>
      <c r="P682">
        <f t="shared" si="138"/>
      </c>
      <c r="Q682">
        <f t="shared" si="139"/>
      </c>
      <c r="R682" t="str">
        <f t="shared" si="140"/>
        <v>OK</v>
      </c>
      <c r="S682" s="10">
        <f t="shared" si="141"/>
        <v>33.75113396051166</v>
      </c>
      <c r="T682" s="10">
        <f t="shared" si="142"/>
        <v>4116.254773221974</v>
      </c>
    </row>
    <row r="683" spans="1:20" ht="12.75">
      <c r="A683">
        <v>142</v>
      </c>
      <c r="B683" s="19">
        <v>945</v>
      </c>
      <c r="D683" s="8">
        <v>0.079</v>
      </c>
      <c r="E683" s="8">
        <v>0.482</v>
      </c>
      <c r="F683" s="8">
        <v>0.531</v>
      </c>
      <c r="G683" s="8">
        <v>5.955</v>
      </c>
      <c r="H683" s="12">
        <f t="shared" si="130"/>
        <v>0.8304923887587823</v>
      </c>
      <c r="I683" s="12">
        <f t="shared" si="131"/>
        <v>0.04994325000000004</v>
      </c>
      <c r="J683" s="12">
        <f t="shared" si="132"/>
        <v>0.21261006287403164</v>
      </c>
      <c r="K683" s="12">
        <f t="shared" si="133"/>
        <v>0.5679390758847507</v>
      </c>
      <c r="L683" s="12">
        <f t="shared" si="134"/>
        <v>12.662499999999998</v>
      </c>
      <c r="M683" s="10">
        <f t="shared" si="135"/>
        <v>2.6912666186586285</v>
      </c>
      <c r="N683" s="12">
        <f t="shared" si="136"/>
        <v>9.880368845047878</v>
      </c>
      <c r="O683" s="10">
        <f t="shared" si="137"/>
        <v>38.57319109927565</v>
      </c>
      <c r="P683">
        <f t="shared" si="138"/>
      </c>
      <c r="Q683">
        <f t="shared" si="139"/>
      </c>
      <c r="R683" t="str">
        <f t="shared" si="140"/>
        <v>OK</v>
      </c>
      <c r="S683" s="10">
        <f t="shared" si="141"/>
        <v>38.57319109927565</v>
      </c>
      <c r="T683" s="10">
        <f t="shared" si="142"/>
        <v>4125.898070996793</v>
      </c>
    </row>
    <row r="684" spans="1:20" ht="12.75">
      <c r="A684">
        <v>142</v>
      </c>
      <c r="B684" s="19">
        <v>1000</v>
      </c>
      <c r="D684" s="8">
        <v>0.065</v>
      </c>
      <c r="E684" s="8">
        <v>0.471</v>
      </c>
      <c r="F684" s="8">
        <v>0.508</v>
      </c>
      <c r="G684" s="8">
        <v>5.966</v>
      </c>
      <c r="H684" s="12">
        <f t="shared" si="130"/>
        <v>0.8335633723653395</v>
      </c>
      <c r="I684" s="12">
        <f t="shared" si="131"/>
        <v>0.03771225000000003</v>
      </c>
      <c r="J684" s="12">
        <f t="shared" si="132"/>
        <v>0.17493233021281085</v>
      </c>
      <c r="K684" s="12">
        <f t="shared" si="133"/>
        <v>0.6209187921525287</v>
      </c>
      <c r="L684" s="12">
        <f t="shared" si="134"/>
        <v>12.237499999999999</v>
      </c>
      <c r="M684" s="10">
        <f t="shared" si="135"/>
        <v>2.6912666186586285</v>
      </c>
      <c r="N684" s="12">
        <f t="shared" si="136"/>
        <v>12.243863421005223</v>
      </c>
      <c r="O684" s="10">
        <f t="shared" si="137"/>
        <v>43.63604449774169</v>
      </c>
      <c r="P684">
        <f t="shared" si="138"/>
      </c>
      <c r="Q684">
        <f t="shared" si="139"/>
      </c>
      <c r="R684" t="str">
        <f t="shared" si="140"/>
        <v>OK</v>
      </c>
      <c r="S684" s="10">
        <f t="shared" si="141"/>
        <v>43.63604449774169</v>
      </c>
      <c r="T684" s="10">
        <f t="shared" si="142"/>
        <v>4136.807082121228</v>
      </c>
    </row>
    <row r="685" spans="1:20" ht="12.75">
      <c r="A685">
        <v>142</v>
      </c>
      <c r="B685" s="19">
        <v>1015</v>
      </c>
      <c r="D685" s="8">
        <v>0.061</v>
      </c>
      <c r="E685" s="8">
        <v>0.44</v>
      </c>
      <c r="F685" s="8">
        <v>0.468</v>
      </c>
      <c r="G685" s="8">
        <v>5.973</v>
      </c>
      <c r="H685" s="12">
        <f t="shared" si="130"/>
        <v>0.8355205854800937</v>
      </c>
      <c r="I685" s="12">
        <f t="shared" si="131"/>
        <v>0.028539000000000026</v>
      </c>
      <c r="J685" s="12">
        <f t="shared" si="132"/>
        <v>0.16416726373817633</v>
      </c>
      <c r="K685" s="12">
        <f t="shared" si="133"/>
        <v>0.6428143217419173</v>
      </c>
      <c r="L685" s="12">
        <f t="shared" si="134"/>
        <v>11.35</v>
      </c>
      <c r="M685" s="10">
        <f t="shared" si="135"/>
        <v>2.6912666186586285</v>
      </c>
      <c r="N685" s="12">
        <f t="shared" si="136"/>
        <v>13.2292063193458</v>
      </c>
      <c r="O685" s="10">
        <f t="shared" si="137"/>
        <v>48.70717702328303</v>
      </c>
      <c r="P685">
        <f t="shared" si="138"/>
      </c>
      <c r="Q685">
        <f t="shared" si="139"/>
      </c>
      <c r="R685" t="str">
        <f t="shared" si="140"/>
        <v>OK</v>
      </c>
      <c r="S685" s="10">
        <f t="shared" si="141"/>
        <v>48.70717702328303</v>
      </c>
      <c r="T685" s="10">
        <f t="shared" si="142"/>
        <v>4148.983876377049</v>
      </c>
    </row>
    <row r="686" spans="1:20" ht="12.75">
      <c r="A686">
        <v>142</v>
      </c>
      <c r="B686" s="19">
        <v>1030</v>
      </c>
      <c r="D686" s="8">
        <v>0.057</v>
      </c>
      <c r="E686" s="8">
        <v>0.399</v>
      </c>
      <c r="F686" s="8">
        <v>0.419</v>
      </c>
      <c r="G686" s="8">
        <v>5.977</v>
      </c>
      <c r="H686" s="12">
        <f t="shared" si="130"/>
        <v>0.8366400234192037</v>
      </c>
      <c r="I686" s="12">
        <f t="shared" si="131"/>
        <v>0.02038499999999996</v>
      </c>
      <c r="J686" s="12">
        <f t="shared" si="132"/>
        <v>0.15340219726354182</v>
      </c>
      <c r="K686" s="12">
        <f t="shared" si="133"/>
        <v>0.6628528261556619</v>
      </c>
      <c r="L686" s="12">
        <f t="shared" si="134"/>
        <v>10.225000000000001</v>
      </c>
      <c r="M686" s="10">
        <f t="shared" si="135"/>
        <v>2.6912666186586285</v>
      </c>
      <c r="N686" s="12">
        <f t="shared" si="136"/>
        <v>14.32026356875796</v>
      </c>
      <c r="O686" s="10">
        <f t="shared" si="137"/>
        <v>55.75156620941343</v>
      </c>
      <c r="P686">
        <f t="shared" si="138"/>
      </c>
      <c r="Q686">
        <f t="shared" si="139"/>
      </c>
      <c r="R686" t="str">
        <f t="shared" si="140"/>
        <v>OK</v>
      </c>
      <c r="S686" s="10">
        <f t="shared" si="141"/>
        <v>55.75156620941343</v>
      </c>
      <c r="T686" s="10">
        <f t="shared" si="142"/>
        <v>4162.9217679294015</v>
      </c>
    </row>
    <row r="687" spans="1:20" ht="12.75">
      <c r="A687">
        <v>142</v>
      </c>
      <c r="B687" s="19">
        <v>1045</v>
      </c>
      <c r="D687" s="8">
        <v>0.06</v>
      </c>
      <c r="E687" s="8">
        <v>0.354</v>
      </c>
      <c r="F687" s="8">
        <v>0.371</v>
      </c>
      <c r="G687" s="8">
        <v>5.97</v>
      </c>
      <c r="H687" s="12">
        <f t="shared" si="130"/>
        <v>0.8346814988290396</v>
      </c>
      <c r="I687" s="12">
        <f t="shared" si="131"/>
        <v>0.017327250000000016</v>
      </c>
      <c r="J687" s="12">
        <f t="shared" si="132"/>
        <v>0.1614759971195177</v>
      </c>
      <c r="K687" s="12">
        <f t="shared" si="133"/>
        <v>0.6558782517095219</v>
      </c>
      <c r="L687" s="12">
        <f t="shared" si="134"/>
        <v>9.0625</v>
      </c>
      <c r="M687" s="10">
        <f t="shared" si="135"/>
        <v>2.6912666186586285</v>
      </c>
      <c r="N687" s="12">
        <f t="shared" si="136"/>
        <v>13.622570813817328</v>
      </c>
      <c r="O687" s="10">
        <f t="shared" si="137"/>
        <v>62.24127600782322</v>
      </c>
      <c r="P687">
        <f t="shared" si="138"/>
      </c>
      <c r="Q687">
        <f t="shared" si="139"/>
      </c>
      <c r="R687" t="str">
        <f t="shared" si="140"/>
        <v>OK</v>
      </c>
      <c r="S687" s="10">
        <f t="shared" si="141"/>
        <v>62.24127600782322</v>
      </c>
      <c r="T687" s="10">
        <f t="shared" si="142"/>
        <v>4178.482086931357</v>
      </c>
    </row>
    <row r="688" spans="1:20" ht="12.75">
      <c r="A688">
        <v>142</v>
      </c>
      <c r="B688" s="19">
        <v>1100</v>
      </c>
      <c r="D688" s="8">
        <v>0.066</v>
      </c>
      <c r="E688" s="8">
        <v>0.313</v>
      </c>
      <c r="F688" s="8">
        <v>0.331</v>
      </c>
      <c r="G688" s="8">
        <v>5.963</v>
      </c>
      <c r="H688" s="12">
        <f t="shared" si="130"/>
        <v>0.8327252693208431</v>
      </c>
      <c r="I688" s="12">
        <f t="shared" si="131"/>
        <v>0.018346500000000016</v>
      </c>
      <c r="J688" s="12">
        <f t="shared" si="132"/>
        <v>0.1776235968314695</v>
      </c>
      <c r="K688" s="12">
        <f t="shared" si="133"/>
        <v>0.6367551724893736</v>
      </c>
      <c r="L688" s="12">
        <f t="shared" si="134"/>
        <v>8.05</v>
      </c>
      <c r="M688" s="10">
        <f t="shared" si="135"/>
        <v>2.6912666186586285</v>
      </c>
      <c r="N688" s="12">
        <f t="shared" si="136"/>
        <v>12.339072262437016</v>
      </c>
      <c r="O688" s="10">
        <f t="shared" si="137"/>
        <v>68.02677428048375</v>
      </c>
      <c r="P688">
        <f t="shared" si="138"/>
      </c>
      <c r="Q688">
        <f t="shared" si="139"/>
      </c>
      <c r="R688" t="str">
        <f t="shared" si="140"/>
        <v>OK</v>
      </c>
      <c r="S688" s="10">
        <f t="shared" si="141"/>
        <v>68.02677428048375</v>
      </c>
      <c r="T688" s="10">
        <f t="shared" si="142"/>
        <v>4195.488780501478</v>
      </c>
    </row>
    <row r="689" spans="1:20" ht="12.75">
      <c r="A689">
        <v>142</v>
      </c>
      <c r="B689" s="19">
        <v>1115</v>
      </c>
      <c r="D689" s="8">
        <v>0.076</v>
      </c>
      <c r="E689" s="8">
        <v>0.28</v>
      </c>
      <c r="F689" s="8">
        <v>0.299</v>
      </c>
      <c r="G689" s="8">
        <v>5.978</v>
      </c>
      <c r="H689" s="12">
        <f t="shared" si="130"/>
        <v>0.8369199999999999</v>
      </c>
      <c r="I689" s="12">
        <f t="shared" si="131"/>
        <v>0.01936574999999996</v>
      </c>
      <c r="J689" s="12">
        <f t="shared" si="132"/>
        <v>0.20453626301805575</v>
      </c>
      <c r="K689" s="12">
        <f t="shared" si="133"/>
        <v>0.6130179869819442</v>
      </c>
      <c r="L689" s="12">
        <f t="shared" si="134"/>
        <v>7.237499999999999</v>
      </c>
      <c r="M689" s="10">
        <f t="shared" si="135"/>
        <v>2.6912666186586285</v>
      </c>
      <c r="N689" s="12">
        <f t="shared" si="136"/>
        <v>10.757292763157894</v>
      </c>
      <c r="O689" s="10">
        <f t="shared" si="137"/>
        <v>72.84301576469636</v>
      </c>
      <c r="P689">
        <f t="shared" si="138"/>
      </c>
      <c r="Q689">
        <f t="shared" si="139"/>
      </c>
      <c r="R689" t="str">
        <f t="shared" si="140"/>
        <v>OK</v>
      </c>
      <c r="S689" s="10">
        <f t="shared" si="141"/>
        <v>72.84301576469636</v>
      </c>
      <c r="T689" s="10">
        <f t="shared" si="142"/>
        <v>4213.699534442652</v>
      </c>
    </row>
    <row r="690" spans="1:20" ht="12.75">
      <c r="A690">
        <v>142</v>
      </c>
      <c r="B690" s="19">
        <v>1130</v>
      </c>
      <c r="D690" s="8">
        <v>0.085</v>
      </c>
      <c r="E690" s="8">
        <v>0.256</v>
      </c>
      <c r="F690" s="8">
        <v>0.282</v>
      </c>
      <c r="G690" s="8">
        <v>5.988</v>
      </c>
      <c r="H690" s="12">
        <f t="shared" si="130"/>
        <v>0.8397223419203749</v>
      </c>
      <c r="I690" s="12">
        <f t="shared" si="131"/>
        <v>0.02650049999999996</v>
      </c>
      <c r="J690" s="12">
        <f t="shared" si="132"/>
        <v>0.22875766258598343</v>
      </c>
      <c r="K690" s="12">
        <f t="shared" si="133"/>
        <v>0.5844641793343915</v>
      </c>
      <c r="L690" s="12">
        <f t="shared" si="134"/>
        <v>6.7250000000000005</v>
      </c>
      <c r="M690" s="10">
        <f t="shared" si="135"/>
        <v>2.6912666186586285</v>
      </c>
      <c r="N690" s="12">
        <f t="shared" si="136"/>
        <v>9.567315787298527</v>
      </c>
      <c r="O690" s="10">
        <f t="shared" si="137"/>
        <v>74.74271809212898</v>
      </c>
      <c r="P690">
        <f t="shared" si="138"/>
      </c>
      <c r="Q690">
        <f t="shared" si="139"/>
      </c>
      <c r="R690" t="str">
        <f t="shared" si="140"/>
        <v>OK</v>
      </c>
      <c r="S690" s="10">
        <f t="shared" si="141"/>
        <v>74.74271809212898</v>
      </c>
      <c r="T690" s="10">
        <f t="shared" si="142"/>
        <v>4232.385213965685</v>
      </c>
    </row>
    <row r="691" spans="1:20" ht="12.75">
      <c r="A691">
        <v>142</v>
      </c>
      <c r="B691" s="19">
        <v>1145</v>
      </c>
      <c r="D691" s="8">
        <v>0.083</v>
      </c>
      <c r="E691" s="8">
        <v>0.241</v>
      </c>
      <c r="F691" s="8">
        <v>0.266</v>
      </c>
      <c r="G691" s="8">
        <v>5.994</v>
      </c>
      <c r="H691" s="12">
        <f t="shared" si="130"/>
        <v>0.8414059953161591</v>
      </c>
      <c r="I691" s="12">
        <f t="shared" si="131"/>
        <v>0.02548125000000002</v>
      </c>
      <c r="J691" s="12">
        <f t="shared" si="132"/>
        <v>0.22337512934866618</v>
      </c>
      <c r="K691" s="12">
        <f t="shared" si="133"/>
        <v>0.5925496159674929</v>
      </c>
      <c r="L691" s="12">
        <f t="shared" si="134"/>
        <v>6.3375</v>
      </c>
      <c r="M691" s="10">
        <f t="shared" si="135"/>
        <v>2.6912666186586285</v>
      </c>
      <c r="N691" s="12">
        <f t="shared" si="136"/>
        <v>9.830418618266977</v>
      </c>
      <c r="O691" s="10">
        <f t="shared" si="137"/>
        <v>80.40999320484924</v>
      </c>
      <c r="P691">
        <f t="shared" si="138"/>
      </c>
      <c r="Q691">
        <f t="shared" si="139"/>
      </c>
      <c r="R691" t="str">
        <f t="shared" si="140"/>
        <v>OK</v>
      </c>
      <c r="S691" s="10">
        <f t="shared" si="141"/>
        <v>80.40999320484924</v>
      </c>
      <c r="T691" s="10">
        <f t="shared" si="142"/>
        <v>4252.487712266897</v>
      </c>
    </row>
    <row r="692" spans="1:20" ht="12.75">
      <c r="A692">
        <v>142</v>
      </c>
      <c r="B692" s="19">
        <v>1200</v>
      </c>
      <c r="D692" s="8">
        <v>0.093</v>
      </c>
      <c r="E692" s="8">
        <v>0.225</v>
      </c>
      <c r="F692" s="8">
        <v>0.253</v>
      </c>
      <c r="G692" s="8">
        <v>6.009</v>
      </c>
      <c r="H692" s="12">
        <f t="shared" si="130"/>
        <v>0.845622505854801</v>
      </c>
      <c r="I692" s="12">
        <f t="shared" si="131"/>
        <v>0.028539</v>
      </c>
      <c r="J692" s="12">
        <f t="shared" si="132"/>
        <v>0.25028779553525243</v>
      </c>
      <c r="K692" s="12">
        <f t="shared" si="133"/>
        <v>0.5667957103195487</v>
      </c>
      <c r="L692" s="12">
        <f t="shared" si="134"/>
        <v>5.975</v>
      </c>
      <c r="M692" s="10">
        <f t="shared" si="135"/>
        <v>2.6912666186586285</v>
      </c>
      <c r="N692" s="12">
        <f t="shared" si="136"/>
        <v>8.785844148976356</v>
      </c>
      <c r="O692" s="10">
        <f t="shared" si="137"/>
        <v>81.58154426491873</v>
      </c>
      <c r="P692">
        <f t="shared" si="138"/>
      </c>
      <c r="Q692">
        <f t="shared" si="139"/>
      </c>
      <c r="R692" t="str">
        <f t="shared" si="140"/>
        <v>OK</v>
      </c>
      <c r="S692" s="10">
        <f t="shared" si="141"/>
        <v>81.58154426491873</v>
      </c>
      <c r="T692" s="10">
        <f t="shared" si="142"/>
        <v>4272.883098333126</v>
      </c>
    </row>
    <row r="693" spans="1:20" ht="12.75">
      <c r="A693">
        <v>142</v>
      </c>
      <c r="B693" s="19">
        <v>1215</v>
      </c>
      <c r="D693" s="8">
        <v>0.098</v>
      </c>
      <c r="E693" s="8">
        <v>0.217</v>
      </c>
      <c r="F693" s="8">
        <v>0.246</v>
      </c>
      <c r="G693" s="8">
        <v>5.995</v>
      </c>
      <c r="H693" s="12">
        <f t="shared" si="130"/>
        <v>0.8416867681498829</v>
      </c>
      <c r="I693" s="12">
        <f t="shared" si="131"/>
        <v>0.029558249999999998</v>
      </c>
      <c r="J693" s="12">
        <f t="shared" si="132"/>
        <v>0.2637441286285456</v>
      </c>
      <c r="K693" s="12">
        <f t="shared" si="133"/>
        <v>0.5483843895213372</v>
      </c>
      <c r="L693" s="12">
        <f t="shared" si="134"/>
        <v>5.7875</v>
      </c>
      <c r="M693" s="10">
        <f t="shared" si="135"/>
        <v>2.6912666186586285</v>
      </c>
      <c r="N693" s="12">
        <f t="shared" si="136"/>
        <v>8.287025695406967</v>
      </c>
      <c r="O693" s="10">
        <f t="shared" si="137"/>
        <v>81.48869376485081</v>
      </c>
      <c r="P693">
        <f t="shared" si="138"/>
      </c>
      <c r="Q693">
        <f t="shared" si="139"/>
      </c>
      <c r="R693" t="str">
        <f t="shared" si="140"/>
        <v>OK</v>
      </c>
      <c r="S693" s="10">
        <f t="shared" si="141"/>
        <v>81.48869376485081</v>
      </c>
      <c r="T693" s="10">
        <f t="shared" si="142"/>
        <v>4293.255271774339</v>
      </c>
    </row>
    <row r="694" spans="1:20" ht="12.75">
      <c r="A694">
        <v>142</v>
      </c>
      <c r="B694" s="19">
        <v>1230</v>
      </c>
      <c r="D694" s="8">
        <v>0.104</v>
      </c>
      <c r="E694" s="8">
        <v>0.213</v>
      </c>
      <c r="F694" s="8">
        <v>0.245</v>
      </c>
      <c r="G694" s="8">
        <v>6</v>
      </c>
      <c r="H694" s="12">
        <f t="shared" si="130"/>
        <v>0.8430913348946135</v>
      </c>
      <c r="I694" s="12">
        <f t="shared" si="131"/>
        <v>0.032616</v>
      </c>
      <c r="J694" s="12">
        <f t="shared" si="132"/>
        <v>0.27989172834049736</v>
      </c>
      <c r="K694" s="12">
        <f t="shared" si="133"/>
        <v>0.5305836065541162</v>
      </c>
      <c r="L694" s="12">
        <f t="shared" si="134"/>
        <v>5.725</v>
      </c>
      <c r="M694" s="10">
        <f t="shared" si="135"/>
        <v>2.6912666186586285</v>
      </c>
      <c r="N694" s="12">
        <f t="shared" si="136"/>
        <v>7.793032066294361</v>
      </c>
      <c r="O694" s="10">
        <f t="shared" si="137"/>
        <v>79.7042745351971</v>
      </c>
      <c r="P694">
        <f t="shared" si="138"/>
      </c>
      <c r="Q694">
        <f t="shared" si="139"/>
      </c>
      <c r="R694" t="str">
        <f t="shared" si="140"/>
        <v>OK</v>
      </c>
      <c r="S694" s="10">
        <f t="shared" si="141"/>
        <v>79.7042745351971</v>
      </c>
      <c r="T694" s="10">
        <f t="shared" si="142"/>
        <v>4313.181340408139</v>
      </c>
    </row>
    <row r="695" spans="1:20" ht="12.75">
      <c r="A695">
        <v>142</v>
      </c>
      <c r="B695" s="19">
        <v>1245</v>
      </c>
      <c r="D695" s="8">
        <v>0.107</v>
      </c>
      <c r="E695" s="8">
        <v>0.213</v>
      </c>
      <c r="F695" s="8">
        <v>0.252</v>
      </c>
      <c r="G695" s="8">
        <v>6.046</v>
      </c>
      <c r="H695" s="12">
        <f t="shared" si="130"/>
        <v>0.8560682903981264</v>
      </c>
      <c r="I695" s="12">
        <f t="shared" si="131"/>
        <v>0.03975075000000001</v>
      </c>
      <c r="J695" s="12">
        <f t="shared" si="132"/>
        <v>0.28796552819647325</v>
      </c>
      <c r="K695" s="12">
        <f t="shared" si="133"/>
        <v>0.5283520122016531</v>
      </c>
      <c r="L695" s="12">
        <f t="shared" si="134"/>
        <v>5.812499999999999</v>
      </c>
      <c r="M695" s="10">
        <f t="shared" si="135"/>
        <v>2.6912666186586285</v>
      </c>
      <c r="N695" s="12">
        <f t="shared" si="136"/>
        <v>7.629135891571274</v>
      </c>
      <c r="O695" s="10">
        <f t="shared" si="137"/>
        <v>78.17424159079991</v>
      </c>
      <c r="P695">
        <f t="shared" si="138"/>
      </c>
      <c r="Q695">
        <f t="shared" si="139"/>
      </c>
      <c r="R695" t="str">
        <f t="shared" si="140"/>
        <v>OK</v>
      </c>
      <c r="S695" s="10">
        <f t="shared" si="141"/>
        <v>78.17424159079991</v>
      </c>
      <c r="T695" s="10">
        <f t="shared" si="142"/>
        <v>4332.724900805839</v>
      </c>
    </row>
    <row r="696" spans="1:20" ht="12.75">
      <c r="A696">
        <v>142</v>
      </c>
      <c r="B696" s="19">
        <v>1300</v>
      </c>
      <c r="D696" s="8">
        <v>0.099</v>
      </c>
      <c r="E696" s="8">
        <v>0.216</v>
      </c>
      <c r="F696" s="8">
        <v>0.251</v>
      </c>
      <c r="G696" s="8">
        <v>6.047</v>
      </c>
      <c r="H696" s="12">
        <f t="shared" si="130"/>
        <v>0.8563514988290396</v>
      </c>
      <c r="I696" s="12">
        <f t="shared" si="131"/>
        <v>0.035673750000000004</v>
      </c>
      <c r="J696" s="12">
        <f t="shared" si="132"/>
        <v>0.2664353952472042</v>
      </c>
      <c r="K696" s="12">
        <f t="shared" si="133"/>
        <v>0.5542423535818353</v>
      </c>
      <c r="L696" s="12">
        <f t="shared" si="134"/>
        <v>5.8374999999999995</v>
      </c>
      <c r="M696" s="10">
        <f t="shared" si="135"/>
        <v>2.6912666186586285</v>
      </c>
      <c r="N696" s="12">
        <f t="shared" si="136"/>
        <v>8.289674230596358</v>
      </c>
      <c r="O696" s="10">
        <f t="shared" si="137"/>
        <v>81.65374222403861</v>
      </c>
      <c r="P696">
        <f t="shared" si="138"/>
      </c>
      <c r="Q696">
        <f t="shared" si="139"/>
      </c>
      <c r="R696" t="str">
        <f t="shared" si="140"/>
        <v>OK</v>
      </c>
      <c r="S696" s="10">
        <f t="shared" si="141"/>
        <v>81.65374222403861</v>
      </c>
      <c r="T696" s="10">
        <f t="shared" si="142"/>
        <v>4353.138336361849</v>
      </c>
    </row>
    <row r="697" spans="1:20" ht="12.75">
      <c r="A697">
        <v>142</v>
      </c>
      <c r="B697" s="19">
        <v>1315</v>
      </c>
      <c r="D697" s="8">
        <v>0.1</v>
      </c>
      <c r="E697" s="8">
        <v>0.213</v>
      </c>
      <c r="F697" s="8">
        <v>0.246</v>
      </c>
      <c r="G697" s="8">
        <v>6.042</v>
      </c>
      <c r="H697" s="12">
        <f t="shared" si="130"/>
        <v>0.854935925058548</v>
      </c>
      <c r="I697" s="12">
        <f t="shared" si="131"/>
        <v>0.03363524999999999</v>
      </c>
      <c r="J697" s="12">
        <f t="shared" si="132"/>
        <v>0.26912666186586287</v>
      </c>
      <c r="K697" s="12">
        <f t="shared" si="133"/>
        <v>0.5521740131926851</v>
      </c>
      <c r="L697" s="12">
        <f t="shared" si="134"/>
        <v>5.7375</v>
      </c>
      <c r="M697" s="10">
        <f t="shared" si="135"/>
        <v>2.6912666186586285</v>
      </c>
      <c r="N697" s="12">
        <f t="shared" si="136"/>
        <v>8.21300675058548</v>
      </c>
      <c r="O697" s="10">
        <f t="shared" si="137"/>
        <v>82.76687193617344</v>
      </c>
      <c r="P697">
        <f t="shared" si="138"/>
      </c>
      <c r="Q697">
        <f t="shared" si="139"/>
      </c>
      <c r="R697" t="str">
        <f t="shared" si="140"/>
        <v>OK</v>
      </c>
      <c r="S697" s="10">
        <f t="shared" si="141"/>
        <v>82.76687193617344</v>
      </c>
      <c r="T697" s="10">
        <f t="shared" si="142"/>
        <v>4373.830054345892</v>
      </c>
    </row>
    <row r="698" spans="1:20" ht="12.75">
      <c r="A698">
        <v>142</v>
      </c>
      <c r="B698" s="19">
        <v>1330</v>
      </c>
      <c r="D698" s="8">
        <v>0.106</v>
      </c>
      <c r="E698" s="8">
        <v>0.21</v>
      </c>
      <c r="F698" s="8">
        <v>0.243</v>
      </c>
      <c r="G698" s="8">
        <v>6.03</v>
      </c>
      <c r="H698" s="12">
        <f t="shared" si="130"/>
        <v>0.851543325526932</v>
      </c>
      <c r="I698" s="12">
        <f t="shared" si="131"/>
        <v>0.03363524999999999</v>
      </c>
      <c r="J698" s="12">
        <f t="shared" si="132"/>
        <v>0.2852742615778146</v>
      </c>
      <c r="K698" s="12">
        <f t="shared" si="133"/>
        <v>0.5326338139491174</v>
      </c>
      <c r="L698" s="12">
        <f t="shared" si="134"/>
        <v>5.6625</v>
      </c>
      <c r="M698" s="10">
        <f t="shared" si="135"/>
        <v>2.6912666186586285</v>
      </c>
      <c r="N698" s="12">
        <f t="shared" si="136"/>
        <v>7.716113920065396</v>
      </c>
      <c r="O698" s="10">
        <f t="shared" si="137"/>
        <v>80.89539420128791</v>
      </c>
      <c r="P698">
        <f t="shared" si="138"/>
      </c>
      <c r="Q698">
        <f t="shared" si="139"/>
      </c>
      <c r="R698" t="str">
        <f t="shared" si="140"/>
        <v>OK</v>
      </c>
      <c r="S698" s="10">
        <f t="shared" si="141"/>
        <v>80.89539420128791</v>
      </c>
      <c r="T698" s="10">
        <f t="shared" si="142"/>
        <v>4394.053902896214</v>
      </c>
    </row>
    <row r="699" spans="1:20" ht="12.75">
      <c r="A699">
        <v>142</v>
      </c>
      <c r="B699" s="19">
        <v>1345</v>
      </c>
      <c r="D699" s="8">
        <v>0.108</v>
      </c>
      <c r="E699" s="8">
        <v>0.212</v>
      </c>
      <c r="F699" s="8">
        <v>0.249</v>
      </c>
      <c r="G699" s="8">
        <v>6.053</v>
      </c>
      <c r="H699" s="12">
        <f t="shared" si="130"/>
        <v>0.8580517330210773</v>
      </c>
      <c r="I699" s="12">
        <f t="shared" si="131"/>
        <v>0.03771225</v>
      </c>
      <c r="J699" s="12">
        <f t="shared" si="132"/>
        <v>0.29065679481513185</v>
      </c>
      <c r="K699" s="12">
        <f t="shared" si="133"/>
        <v>0.5296826882059454</v>
      </c>
      <c r="L699" s="12">
        <f t="shared" si="134"/>
        <v>5.762499999999999</v>
      </c>
      <c r="M699" s="10">
        <f t="shared" si="135"/>
        <v>2.6912666186586285</v>
      </c>
      <c r="N699" s="12">
        <f t="shared" si="136"/>
        <v>7.595735953898864</v>
      </c>
      <c r="O699" s="10">
        <f t="shared" si="137"/>
        <v>79.051136368886</v>
      </c>
      <c r="P699">
        <f t="shared" si="138"/>
      </c>
      <c r="Q699">
        <f t="shared" si="139"/>
      </c>
      <c r="R699" t="str">
        <f t="shared" si="140"/>
        <v>OK</v>
      </c>
      <c r="S699" s="10">
        <f t="shared" si="141"/>
        <v>79.051136368886</v>
      </c>
      <c r="T699" s="10">
        <f t="shared" si="142"/>
        <v>4413.816686988435</v>
      </c>
    </row>
    <row r="700" spans="1:20" ht="12.75">
      <c r="A700">
        <v>142</v>
      </c>
      <c r="B700" s="19">
        <v>1400</v>
      </c>
      <c r="D700" s="8">
        <v>0.103</v>
      </c>
      <c r="E700" s="8">
        <v>0.217</v>
      </c>
      <c r="F700" s="8">
        <v>0.252</v>
      </c>
      <c r="G700" s="8">
        <v>6.024</v>
      </c>
      <c r="H700" s="12">
        <f t="shared" si="130"/>
        <v>0.8498495550351287</v>
      </c>
      <c r="I700" s="12">
        <f t="shared" si="131"/>
        <v>0.035673750000000004</v>
      </c>
      <c r="J700" s="12">
        <f t="shared" si="132"/>
        <v>0.2772004617218387</v>
      </c>
      <c r="K700" s="12">
        <f t="shared" si="133"/>
        <v>0.53697534331329</v>
      </c>
      <c r="L700" s="12">
        <f t="shared" si="134"/>
        <v>5.8625</v>
      </c>
      <c r="M700" s="10">
        <f t="shared" si="135"/>
        <v>2.6912666186586285</v>
      </c>
      <c r="N700" s="12">
        <f t="shared" si="136"/>
        <v>7.904619466360473</v>
      </c>
      <c r="O700" s="10">
        <f t="shared" si="137"/>
        <v>78.77252475977268</v>
      </c>
      <c r="P700">
        <f t="shared" si="138"/>
      </c>
      <c r="Q700">
        <f t="shared" si="139"/>
      </c>
      <c r="R700" t="str">
        <f t="shared" si="140"/>
        <v>OK</v>
      </c>
      <c r="S700" s="10">
        <f t="shared" si="141"/>
        <v>78.77252475977268</v>
      </c>
      <c r="T700" s="10">
        <f t="shared" si="142"/>
        <v>4433.509818178379</v>
      </c>
    </row>
    <row r="701" spans="1:20" ht="12.75">
      <c r="A701">
        <v>142</v>
      </c>
      <c r="B701" s="19">
        <v>1415</v>
      </c>
      <c r="D701" s="8">
        <v>0.108</v>
      </c>
      <c r="E701" s="8">
        <v>0.219</v>
      </c>
      <c r="F701" s="8">
        <v>0.254</v>
      </c>
      <c r="G701" s="8">
        <v>6.031</v>
      </c>
      <c r="H701" s="12">
        <f t="shared" si="130"/>
        <v>0.8518257845433254</v>
      </c>
      <c r="I701" s="12">
        <f t="shared" si="131"/>
        <v>0.035673750000000004</v>
      </c>
      <c r="J701" s="12">
        <f t="shared" si="132"/>
        <v>0.29065679481513185</v>
      </c>
      <c r="K701" s="12">
        <f t="shared" si="133"/>
        <v>0.5254952397281935</v>
      </c>
      <c r="L701" s="12">
        <f t="shared" si="134"/>
        <v>5.9125</v>
      </c>
      <c r="M701" s="10">
        <f t="shared" si="135"/>
        <v>2.6912666186586285</v>
      </c>
      <c r="N701" s="12">
        <f t="shared" si="136"/>
        <v>7.556963282808567</v>
      </c>
      <c r="O701" s="10">
        <f t="shared" si="137"/>
        <v>76.43652052786432</v>
      </c>
      <c r="P701">
        <f t="shared" si="138"/>
      </c>
      <c r="Q701">
        <f t="shared" si="139"/>
      </c>
      <c r="R701" t="str">
        <f t="shared" si="140"/>
        <v>OK</v>
      </c>
      <c r="S701" s="10">
        <f t="shared" si="141"/>
        <v>76.43652052786432</v>
      </c>
      <c r="T701" s="10">
        <f t="shared" si="142"/>
        <v>4452.618948310344</v>
      </c>
    </row>
    <row r="702" spans="1:20" ht="12.75">
      <c r="A702">
        <v>142</v>
      </c>
      <c r="B702" s="19">
        <v>1430</v>
      </c>
      <c r="D702" s="8">
        <v>0.106</v>
      </c>
      <c r="E702" s="8">
        <v>0.222</v>
      </c>
      <c r="F702" s="8">
        <v>0.258</v>
      </c>
      <c r="G702" s="8">
        <v>6.035</v>
      </c>
      <c r="H702" s="12">
        <f t="shared" si="130"/>
        <v>0.8529560889929741</v>
      </c>
      <c r="I702" s="12">
        <f t="shared" si="131"/>
        <v>0.036693</v>
      </c>
      <c r="J702" s="12">
        <f t="shared" si="132"/>
        <v>0.2852742615778146</v>
      </c>
      <c r="K702" s="12">
        <f t="shared" si="133"/>
        <v>0.5309888274151595</v>
      </c>
      <c r="L702" s="12">
        <f t="shared" si="134"/>
        <v>6</v>
      </c>
      <c r="M702" s="10">
        <f t="shared" si="135"/>
        <v>2.6912666186586285</v>
      </c>
      <c r="N702" s="12">
        <f t="shared" si="136"/>
        <v>7.700595179179002</v>
      </c>
      <c r="O702" s="10">
        <f t="shared" si="137"/>
        <v>76.10924425444236</v>
      </c>
      <c r="P702">
        <f t="shared" si="138"/>
      </c>
      <c r="Q702">
        <f t="shared" si="139"/>
      </c>
      <c r="R702" t="str">
        <f t="shared" si="140"/>
        <v>OK</v>
      </c>
      <c r="S702" s="10">
        <f t="shared" si="141"/>
        <v>76.10924425444236</v>
      </c>
      <c r="T702" s="10">
        <f t="shared" si="142"/>
        <v>4471.646259373955</v>
      </c>
    </row>
    <row r="703" spans="1:20" ht="12.75">
      <c r="A703">
        <v>142</v>
      </c>
      <c r="B703" s="19">
        <v>1445</v>
      </c>
      <c r="D703" s="8">
        <v>0.107</v>
      </c>
      <c r="E703" s="8">
        <v>0.225</v>
      </c>
      <c r="F703" s="8">
        <v>0.26</v>
      </c>
      <c r="G703" s="8">
        <v>6.025</v>
      </c>
      <c r="H703" s="12">
        <f t="shared" si="130"/>
        <v>0.8501317330210774</v>
      </c>
      <c r="I703" s="12">
        <f t="shared" si="131"/>
        <v>0.035673750000000004</v>
      </c>
      <c r="J703" s="12">
        <f t="shared" si="132"/>
        <v>0.28796552819647325</v>
      </c>
      <c r="K703" s="12">
        <f t="shared" si="133"/>
        <v>0.5264924548246042</v>
      </c>
      <c r="L703" s="12">
        <f t="shared" si="134"/>
        <v>6.0625</v>
      </c>
      <c r="M703" s="10">
        <f t="shared" si="135"/>
        <v>2.6912666186586285</v>
      </c>
      <c r="N703" s="12">
        <f t="shared" si="136"/>
        <v>7.611756850664275</v>
      </c>
      <c r="O703" s="10">
        <f t="shared" si="137"/>
        <v>74.68676983636472</v>
      </c>
      <c r="P703">
        <f t="shared" si="138"/>
      </c>
      <c r="Q703">
        <f t="shared" si="139"/>
      </c>
      <c r="R703" t="str">
        <f t="shared" si="140"/>
        <v>OK</v>
      </c>
      <c r="S703" s="10">
        <f t="shared" si="141"/>
        <v>74.68676983636472</v>
      </c>
      <c r="T703" s="10">
        <f t="shared" si="142"/>
        <v>4490.317951833046</v>
      </c>
    </row>
    <row r="704" spans="1:20" ht="12.75">
      <c r="A704">
        <v>142</v>
      </c>
      <c r="B704" s="19">
        <v>1500</v>
      </c>
      <c r="D704" s="8">
        <v>0.108</v>
      </c>
      <c r="E704" s="8">
        <v>0.227</v>
      </c>
      <c r="F704" s="8">
        <v>0.264</v>
      </c>
      <c r="G704" s="8">
        <v>6.052</v>
      </c>
      <c r="H704" s="12">
        <f t="shared" si="130"/>
        <v>0.8577682435597188</v>
      </c>
      <c r="I704" s="12">
        <f t="shared" si="131"/>
        <v>0.03771225</v>
      </c>
      <c r="J704" s="12">
        <f t="shared" si="132"/>
        <v>0.29065679481513185</v>
      </c>
      <c r="K704" s="12">
        <f t="shared" si="133"/>
        <v>0.529399198744587</v>
      </c>
      <c r="L704" s="12">
        <f t="shared" si="134"/>
        <v>6.1375</v>
      </c>
      <c r="M704" s="10">
        <f t="shared" si="135"/>
        <v>2.6912666186586285</v>
      </c>
      <c r="N704" s="12">
        <f t="shared" si="136"/>
        <v>7.5931110514788775</v>
      </c>
      <c r="O704" s="10">
        <f t="shared" si="137"/>
        <v>74.18140442851451</v>
      </c>
      <c r="P704">
        <f t="shared" si="138"/>
      </c>
      <c r="Q704">
        <f t="shared" si="139"/>
      </c>
      <c r="R704" t="str">
        <f t="shared" si="140"/>
        <v>OK</v>
      </c>
      <c r="S704" s="10">
        <f t="shared" si="141"/>
        <v>74.18140442851451</v>
      </c>
      <c r="T704" s="10">
        <f t="shared" si="142"/>
        <v>4508.863302940174</v>
      </c>
    </row>
    <row r="705" spans="1:20" ht="12.75">
      <c r="A705">
        <v>142</v>
      </c>
      <c r="B705" s="19">
        <v>1515</v>
      </c>
      <c r="D705" s="8">
        <v>0.104</v>
      </c>
      <c r="E705" s="8">
        <v>0.23</v>
      </c>
      <c r="F705" s="8">
        <v>0.268</v>
      </c>
      <c r="G705" s="8">
        <v>6.058</v>
      </c>
      <c r="H705" s="12">
        <f t="shared" si="130"/>
        <v>0.8594698829039811</v>
      </c>
      <c r="I705" s="12">
        <f t="shared" si="131"/>
        <v>0.03873150000000001</v>
      </c>
      <c r="J705" s="12">
        <f t="shared" si="132"/>
        <v>0.27989172834049736</v>
      </c>
      <c r="K705" s="12">
        <f t="shared" si="133"/>
        <v>0.5408466545634837</v>
      </c>
      <c r="L705" s="12">
        <f t="shared" si="134"/>
        <v>6.225</v>
      </c>
      <c r="M705" s="10">
        <f t="shared" si="135"/>
        <v>2.6912666186586285</v>
      </c>
      <c r="N705" s="12">
        <f t="shared" si="136"/>
        <v>7.891715220230587</v>
      </c>
      <c r="O705" s="10">
        <f t="shared" si="137"/>
        <v>74.72020740116861</v>
      </c>
      <c r="P705">
        <f t="shared" si="138"/>
      </c>
      <c r="Q705">
        <f t="shared" si="139"/>
      </c>
      <c r="R705" t="str">
        <f t="shared" si="140"/>
        <v>OK</v>
      </c>
      <c r="S705" s="10">
        <f t="shared" si="141"/>
        <v>74.72020740116861</v>
      </c>
      <c r="T705" s="10">
        <f t="shared" si="142"/>
        <v>4527.543354790467</v>
      </c>
    </row>
    <row r="706" spans="1:20" ht="12.75">
      <c r="A706">
        <v>142</v>
      </c>
      <c r="B706" s="19">
        <v>1530</v>
      </c>
      <c r="D706" s="8">
        <v>0.102</v>
      </c>
      <c r="E706" s="8">
        <v>0.229</v>
      </c>
      <c r="F706" s="8">
        <v>0.266</v>
      </c>
      <c r="G706" s="8">
        <v>6.05</v>
      </c>
      <c r="H706" s="12">
        <f t="shared" si="130"/>
        <v>0.8572014051522248</v>
      </c>
      <c r="I706" s="12">
        <f t="shared" si="131"/>
        <v>0.03771225</v>
      </c>
      <c r="J706" s="12">
        <f t="shared" si="132"/>
        <v>0.2745091951031801</v>
      </c>
      <c r="K706" s="12">
        <f t="shared" si="133"/>
        <v>0.5449799600490446</v>
      </c>
      <c r="L706" s="12">
        <f t="shared" si="134"/>
        <v>6.1875</v>
      </c>
      <c r="M706" s="10">
        <f t="shared" si="135"/>
        <v>2.6912666186586285</v>
      </c>
      <c r="N706" s="12">
        <f t="shared" si="136"/>
        <v>8.034207403453184</v>
      </c>
      <c r="O706" s="10">
        <f t="shared" si="137"/>
        <v>75.74755123819409</v>
      </c>
      <c r="P706">
        <f t="shared" si="138"/>
      </c>
      <c r="Q706">
        <f t="shared" si="139"/>
      </c>
      <c r="R706" t="str">
        <f t="shared" si="140"/>
        <v>OK</v>
      </c>
      <c r="S706" s="10">
        <f t="shared" si="141"/>
        <v>75.74755123819409</v>
      </c>
      <c r="T706" s="10">
        <f t="shared" si="142"/>
        <v>4546.480242600015</v>
      </c>
    </row>
    <row r="707" spans="1:20" ht="12.75">
      <c r="A707">
        <v>142</v>
      </c>
      <c r="B707" s="19">
        <v>1545</v>
      </c>
      <c r="D707" s="8">
        <v>0.099</v>
      </c>
      <c r="E707" s="8">
        <v>0.225</v>
      </c>
      <c r="F707" s="8">
        <v>0.26</v>
      </c>
      <c r="G707" s="8">
        <v>6.057</v>
      </c>
      <c r="H707" s="12">
        <f t="shared" si="130"/>
        <v>0.8591861592505855</v>
      </c>
      <c r="I707" s="12">
        <f t="shared" si="131"/>
        <v>0.035673750000000004</v>
      </c>
      <c r="J707" s="12">
        <f t="shared" si="132"/>
        <v>0.2664353952472042</v>
      </c>
      <c r="K707" s="12">
        <f t="shared" si="133"/>
        <v>0.5570770140033812</v>
      </c>
      <c r="L707" s="12">
        <f t="shared" si="134"/>
        <v>6.0625</v>
      </c>
      <c r="M707" s="10">
        <f t="shared" si="135"/>
        <v>2.6912666186586285</v>
      </c>
      <c r="N707" s="12">
        <f t="shared" si="136"/>
        <v>8.318307164147328</v>
      </c>
      <c r="O707" s="10">
        <f t="shared" si="137"/>
        <v>79.02541118060388</v>
      </c>
      <c r="P707">
        <f t="shared" si="138"/>
      </c>
      <c r="Q707">
        <f t="shared" si="139"/>
      </c>
      <c r="R707" t="str">
        <f t="shared" si="140"/>
        <v>OK</v>
      </c>
      <c r="S707" s="10">
        <f t="shared" si="141"/>
        <v>79.02541118060388</v>
      </c>
      <c r="T707" s="10">
        <f t="shared" si="142"/>
        <v>4566.236595395166</v>
      </c>
    </row>
    <row r="708" spans="1:20" ht="12.75">
      <c r="A708">
        <v>142</v>
      </c>
      <c r="B708" s="19">
        <v>1600</v>
      </c>
      <c r="D708" s="8">
        <v>0.103</v>
      </c>
      <c r="E708" s="8">
        <v>0.22</v>
      </c>
      <c r="F708" s="8">
        <v>0.255</v>
      </c>
      <c r="G708" s="8">
        <v>6.047</v>
      </c>
      <c r="H708" s="12">
        <f t="shared" si="130"/>
        <v>0.8563514988290396</v>
      </c>
      <c r="I708" s="12">
        <f t="shared" si="131"/>
        <v>0.035673750000000004</v>
      </c>
      <c r="J708" s="12">
        <f t="shared" si="132"/>
        <v>0.2772004617218387</v>
      </c>
      <c r="K708" s="12">
        <f t="shared" si="133"/>
        <v>0.5434772871072009</v>
      </c>
      <c r="L708" s="12">
        <f t="shared" si="134"/>
        <v>5.9375</v>
      </c>
      <c r="M708" s="10">
        <f t="shared" si="135"/>
        <v>2.6912666186586285</v>
      </c>
      <c r="N708" s="12">
        <f t="shared" si="136"/>
        <v>7.96774513426252</v>
      </c>
      <c r="O708" s="10">
        <f t="shared" si="137"/>
        <v>78.71926908586207</v>
      </c>
      <c r="P708">
        <f t="shared" si="138"/>
      </c>
      <c r="Q708">
        <f t="shared" si="139"/>
      </c>
      <c r="R708" t="str">
        <f t="shared" si="140"/>
        <v>OK</v>
      </c>
      <c r="S708" s="10">
        <f t="shared" si="141"/>
        <v>78.71926908586207</v>
      </c>
      <c r="T708" s="10">
        <f t="shared" si="142"/>
        <v>4585.916412666631</v>
      </c>
    </row>
    <row r="709" spans="1:20" ht="12.75">
      <c r="A709">
        <v>142</v>
      </c>
      <c r="B709" s="19">
        <v>1615</v>
      </c>
      <c r="D709" s="8">
        <v>0.105</v>
      </c>
      <c r="E709" s="8">
        <v>0.218</v>
      </c>
      <c r="F709" s="8">
        <v>0.259</v>
      </c>
      <c r="G709" s="8">
        <v>6.077</v>
      </c>
      <c r="H709" s="12">
        <f t="shared" si="130"/>
        <v>0.8648695316159251</v>
      </c>
      <c r="I709" s="12">
        <f t="shared" si="131"/>
        <v>0.04178925000000001</v>
      </c>
      <c r="J709" s="12">
        <f t="shared" si="132"/>
        <v>0.28258299495915595</v>
      </c>
      <c r="K709" s="12">
        <f t="shared" si="133"/>
        <v>0.5404972866567691</v>
      </c>
      <c r="L709" s="12">
        <f t="shared" si="134"/>
        <v>5.9624999999999995</v>
      </c>
      <c r="M709" s="10">
        <f t="shared" si="135"/>
        <v>2.6912666186586285</v>
      </c>
      <c r="N709" s="12">
        <f t="shared" si="136"/>
        <v>7.838859824913572</v>
      </c>
      <c r="O709" s="10">
        <f t="shared" si="137"/>
        <v>77.95938471011462</v>
      </c>
      <c r="P709">
        <f t="shared" si="138"/>
      </c>
      <c r="Q709">
        <f t="shared" si="139"/>
      </c>
      <c r="R709" t="str">
        <f t="shared" si="140"/>
        <v>OK</v>
      </c>
      <c r="S709" s="10">
        <f t="shared" si="141"/>
        <v>77.95938471011462</v>
      </c>
      <c r="T709" s="10">
        <f t="shared" si="142"/>
        <v>4605.406258844159</v>
      </c>
    </row>
    <row r="710" spans="1:20" ht="12.75">
      <c r="A710">
        <v>142</v>
      </c>
      <c r="B710" s="19">
        <v>1630</v>
      </c>
      <c r="D710" s="8">
        <v>0.097</v>
      </c>
      <c r="E710" s="8">
        <v>0.215</v>
      </c>
      <c r="F710" s="8">
        <v>0.248</v>
      </c>
      <c r="G710" s="8">
        <v>6.059</v>
      </c>
      <c r="H710" s="12">
        <f t="shared" si="130"/>
        <v>0.8597536533957845</v>
      </c>
      <c r="I710" s="12">
        <f t="shared" si="131"/>
        <v>0.03363524999999999</v>
      </c>
      <c r="J710" s="12">
        <f t="shared" si="132"/>
        <v>0.261052862009887</v>
      </c>
      <c r="K710" s="12">
        <f t="shared" si="133"/>
        <v>0.5650655413858975</v>
      </c>
      <c r="L710" s="12">
        <f t="shared" si="134"/>
        <v>5.7875</v>
      </c>
      <c r="M710" s="10">
        <f t="shared" si="135"/>
        <v>2.6912666186586285</v>
      </c>
      <c r="N710" s="12">
        <f t="shared" si="136"/>
        <v>8.516684571090561</v>
      </c>
      <c r="O710" s="10">
        <f t="shared" si="137"/>
        <v>83.96747562281476</v>
      </c>
      <c r="P710">
        <f t="shared" si="138"/>
      </c>
      <c r="Q710">
        <f t="shared" si="139"/>
      </c>
      <c r="R710" t="str">
        <f t="shared" si="140"/>
        <v>OK</v>
      </c>
      <c r="S710" s="10">
        <f t="shared" si="141"/>
        <v>83.96747562281476</v>
      </c>
      <c r="T710" s="10">
        <f t="shared" si="142"/>
        <v>4626.398127749863</v>
      </c>
    </row>
    <row r="711" spans="1:20" ht="12.75">
      <c r="A711">
        <v>142</v>
      </c>
      <c r="B711" s="19">
        <v>1645</v>
      </c>
      <c r="D711" s="8">
        <v>0.109</v>
      </c>
      <c r="E711" s="8">
        <v>0.21</v>
      </c>
      <c r="F711" s="8">
        <v>0.245</v>
      </c>
      <c r="G711" s="8">
        <v>6.061</v>
      </c>
      <c r="H711" s="12">
        <f t="shared" si="130"/>
        <v>0.8603213348946135</v>
      </c>
      <c r="I711" s="12">
        <f t="shared" si="131"/>
        <v>0.035673750000000004</v>
      </c>
      <c r="J711" s="12">
        <f t="shared" si="132"/>
        <v>0.2933480614337905</v>
      </c>
      <c r="K711" s="12">
        <f t="shared" si="133"/>
        <v>0.5312995234608231</v>
      </c>
      <c r="L711" s="12">
        <f t="shared" si="134"/>
        <v>5.687499999999999</v>
      </c>
      <c r="M711" s="10">
        <f t="shared" si="135"/>
        <v>2.6912666186586285</v>
      </c>
      <c r="N711" s="12">
        <f t="shared" si="136"/>
        <v>7.5655741733450785</v>
      </c>
      <c r="O711" s="10">
        <f t="shared" si="137"/>
        <v>80.33805135733297</v>
      </c>
      <c r="P711">
        <f t="shared" si="138"/>
      </c>
      <c r="Q711">
        <f t="shared" si="139"/>
      </c>
      <c r="R711" t="str">
        <f t="shared" si="140"/>
        <v>OK</v>
      </c>
      <c r="S711" s="10">
        <f t="shared" si="141"/>
        <v>80.33805135733297</v>
      </c>
      <c r="T711" s="10">
        <f t="shared" si="142"/>
        <v>4646.482640589196</v>
      </c>
    </row>
    <row r="712" spans="1:20" ht="12.75">
      <c r="A712">
        <v>142</v>
      </c>
      <c r="B712" s="19">
        <v>1700</v>
      </c>
      <c r="D712" s="8">
        <v>0.11</v>
      </c>
      <c r="E712" s="8">
        <v>0.212</v>
      </c>
      <c r="F712" s="8">
        <v>0.246</v>
      </c>
      <c r="G712" s="8">
        <v>6.028</v>
      </c>
      <c r="H712" s="12">
        <f t="shared" si="130"/>
        <v>0.8509785480093675</v>
      </c>
      <c r="I712" s="12">
        <f t="shared" si="131"/>
        <v>0.034654500000000005</v>
      </c>
      <c r="J712" s="12">
        <f t="shared" si="132"/>
        <v>0.29603932805244915</v>
      </c>
      <c r="K712" s="12">
        <f t="shared" si="133"/>
        <v>0.5202847199569183</v>
      </c>
      <c r="L712" s="12">
        <f t="shared" si="134"/>
        <v>5.725</v>
      </c>
      <c r="M712" s="10">
        <f t="shared" si="135"/>
        <v>2.6912666186586285</v>
      </c>
      <c r="N712" s="12">
        <f t="shared" si="136"/>
        <v>7.4211277091760675</v>
      </c>
      <c r="O712" s="10">
        <f t="shared" si="137"/>
        <v>78.15717569043436</v>
      </c>
      <c r="P712">
        <f t="shared" si="138"/>
      </c>
      <c r="Q712">
        <f t="shared" si="139"/>
      </c>
      <c r="R712" t="str">
        <f t="shared" si="140"/>
        <v>OK</v>
      </c>
      <c r="S712" s="10">
        <f t="shared" si="141"/>
        <v>78.15717569043436</v>
      </c>
      <c r="T712" s="10">
        <f t="shared" si="142"/>
        <v>4666.021934511805</v>
      </c>
    </row>
    <row r="713" spans="1:20" ht="12.75">
      <c r="A713">
        <v>142</v>
      </c>
      <c r="B713" s="19">
        <v>1715</v>
      </c>
      <c r="D713" s="8">
        <v>0.12</v>
      </c>
      <c r="E713" s="8">
        <v>0.216</v>
      </c>
      <c r="F713" s="8">
        <v>0.253</v>
      </c>
      <c r="G713" s="8">
        <v>6.014</v>
      </c>
      <c r="H713" s="12">
        <f t="shared" si="130"/>
        <v>0.8470303512880561</v>
      </c>
      <c r="I713" s="12">
        <f t="shared" si="131"/>
        <v>0.03771225</v>
      </c>
      <c r="J713" s="12">
        <f t="shared" si="132"/>
        <v>0.3229519942390354</v>
      </c>
      <c r="K713" s="12">
        <f t="shared" si="133"/>
        <v>0.4863661070490207</v>
      </c>
      <c r="L713" s="12">
        <f t="shared" si="134"/>
        <v>5.8625</v>
      </c>
      <c r="M713" s="10">
        <f t="shared" si="135"/>
        <v>2.6912666186586285</v>
      </c>
      <c r="N713" s="12">
        <f t="shared" si="136"/>
        <v>6.744317510733802</v>
      </c>
      <c r="O713" s="10">
        <f t="shared" si="137"/>
        <v>71.3483154988748</v>
      </c>
      <c r="P713">
        <f t="shared" si="138"/>
      </c>
      <c r="Q713">
        <f t="shared" si="139"/>
      </c>
      <c r="R713" t="str">
        <f t="shared" si="140"/>
        <v>OK</v>
      </c>
      <c r="S713" s="10">
        <f t="shared" si="141"/>
        <v>71.3483154988748</v>
      </c>
      <c r="T713" s="10">
        <f t="shared" si="142"/>
        <v>4683.859013386524</v>
      </c>
    </row>
    <row r="714" spans="1:20" ht="12.75">
      <c r="A714">
        <v>142</v>
      </c>
      <c r="B714" s="19">
        <v>1730</v>
      </c>
      <c r="D714" s="8">
        <v>0.128</v>
      </c>
      <c r="E714" s="8">
        <v>0.223</v>
      </c>
      <c r="F714" s="8">
        <v>0.264</v>
      </c>
      <c r="G714" s="8">
        <v>6.01</v>
      </c>
      <c r="H714" s="12">
        <f t="shared" si="130"/>
        <v>0.845903981264637</v>
      </c>
      <c r="I714" s="12">
        <f t="shared" si="131"/>
        <v>0.04178925000000001</v>
      </c>
      <c r="J714" s="12">
        <f t="shared" si="132"/>
        <v>0.34448212718830445</v>
      </c>
      <c r="K714" s="12">
        <f t="shared" si="133"/>
        <v>0.4596326040763325</v>
      </c>
      <c r="L714" s="12">
        <f t="shared" si="134"/>
        <v>6.0874999999999995</v>
      </c>
      <c r="M714" s="10">
        <f t="shared" si="135"/>
        <v>2.6912666186586285</v>
      </c>
      <c r="N714" s="12">
        <f t="shared" si="136"/>
        <v>6.282146338004976</v>
      </c>
      <c r="O714" s="10">
        <f t="shared" si="137"/>
        <v>64.93444461590644</v>
      </c>
      <c r="P714">
        <f t="shared" si="138"/>
      </c>
      <c r="Q714">
        <f t="shared" si="139"/>
      </c>
      <c r="R714" t="str">
        <f t="shared" si="140"/>
        <v>OK</v>
      </c>
      <c r="S714" s="10">
        <f t="shared" si="141"/>
        <v>64.93444461590644</v>
      </c>
      <c r="T714" s="10">
        <f t="shared" si="142"/>
        <v>4700.0926245405</v>
      </c>
    </row>
    <row r="715" spans="1:20" ht="12.75">
      <c r="A715">
        <v>142</v>
      </c>
      <c r="B715" s="19">
        <v>1745</v>
      </c>
      <c r="D715" s="8">
        <v>0.133</v>
      </c>
      <c r="E715" s="8">
        <v>0.233</v>
      </c>
      <c r="F715" s="8">
        <v>0.279</v>
      </c>
      <c r="G715" s="8">
        <v>6.039</v>
      </c>
      <c r="H715" s="12">
        <f t="shared" si="130"/>
        <v>0.8540871428571426</v>
      </c>
      <c r="I715" s="12">
        <f t="shared" si="131"/>
        <v>0.04688550000000001</v>
      </c>
      <c r="J715" s="12">
        <f t="shared" si="132"/>
        <v>0.3579384602815976</v>
      </c>
      <c r="K715" s="12">
        <f t="shared" si="133"/>
        <v>0.449263182575545</v>
      </c>
      <c r="L715" s="12">
        <f t="shared" si="134"/>
        <v>6.4</v>
      </c>
      <c r="M715" s="10">
        <f t="shared" si="135"/>
        <v>2.6912666186586285</v>
      </c>
      <c r="N715" s="12">
        <f t="shared" si="136"/>
        <v>6.069185284640169</v>
      </c>
      <c r="O715" s="10">
        <f t="shared" si="137"/>
        <v>60.37041094093264</v>
      </c>
      <c r="P715">
        <f t="shared" si="138"/>
      </c>
      <c r="Q715">
        <f t="shared" si="139"/>
      </c>
      <c r="R715" t="str">
        <f t="shared" si="140"/>
        <v>OK</v>
      </c>
      <c r="S715" s="10">
        <f t="shared" si="141"/>
        <v>60.37041094093264</v>
      </c>
      <c r="T715" s="10">
        <f t="shared" si="142"/>
        <v>4715.185227275733</v>
      </c>
    </row>
    <row r="716" spans="1:20" ht="12.75">
      <c r="A716">
        <v>142</v>
      </c>
      <c r="B716" s="19">
        <v>1800</v>
      </c>
      <c r="D716" s="8">
        <v>0.126</v>
      </c>
      <c r="E716" s="8">
        <v>0.248</v>
      </c>
      <c r="F716" s="8">
        <v>0.296</v>
      </c>
      <c r="G716" s="8">
        <v>6.024</v>
      </c>
      <c r="H716" s="12">
        <f t="shared" si="130"/>
        <v>0.8498495550351287</v>
      </c>
      <c r="I716" s="12">
        <f t="shared" si="131"/>
        <v>0.04892399999999998</v>
      </c>
      <c r="J716" s="12">
        <f t="shared" si="132"/>
        <v>0.3390995939509872</v>
      </c>
      <c r="K716" s="12">
        <f t="shared" si="133"/>
        <v>0.46182596108414153</v>
      </c>
      <c r="L716" s="12">
        <f t="shared" si="134"/>
        <v>6.800000000000001</v>
      </c>
      <c r="M716" s="10">
        <f t="shared" si="135"/>
        <v>2.6912666186586285</v>
      </c>
      <c r="N716" s="12">
        <f t="shared" si="136"/>
        <v>6.356552024088323</v>
      </c>
      <c r="O716" s="10">
        <f t="shared" si="137"/>
        <v>58.40804993897408</v>
      </c>
      <c r="P716">
        <f t="shared" si="138"/>
      </c>
      <c r="Q716">
        <f t="shared" si="139"/>
      </c>
      <c r="R716" t="str">
        <f t="shared" si="140"/>
        <v>OK</v>
      </c>
      <c r="S716" s="10">
        <f t="shared" si="141"/>
        <v>58.40804993897408</v>
      </c>
      <c r="T716" s="10">
        <f t="shared" si="142"/>
        <v>4729.787239760477</v>
      </c>
    </row>
    <row r="717" spans="1:20" ht="12.75">
      <c r="A717">
        <v>142</v>
      </c>
      <c r="B717" s="19">
        <v>1815</v>
      </c>
      <c r="D717" s="8">
        <v>0.121</v>
      </c>
      <c r="E717" s="8">
        <v>0.262</v>
      </c>
      <c r="F717" s="8">
        <v>0.309</v>
      </c>
      <c r="G717" s="8">
        <v>6.003</v>
      </c>
      <c r="H717" s="12">
        <f t="shared" si="130"/>
        <v>0.8439346370023418</v>
      </c>
      <c r="I717" s="12">
        <f t="shared" si="131"/>
        <v>0.04790474999999998</v>
      </c>
      <c r="J717" s="12">
        <f t="shared" si="132"/>
        <v>0.325643260857694</v>
      </c>
      <c r="K717" s="12">
        <f t="shared" si="133"/>
        <v>0.4703866261446479</v>
      </c>
      <c r="L717" s="12">
        <f t="shared" si="134"/>
        <v>7.137499999999999</v>
      </c>
      <c r="M717" s="10">
        <f t="shared" si="135"/>
        <v>2.6912666186586285</v>
      </c>
      <c r="N717" s="12">
        <f t="shared" si="136"/>
        <v>6.578759396713569</v>
      </c>
      <c r="O717" s="10">
        <f t="shared" si="137"/>
        <v>56.67768733308284</v>
      </c>
      <c r="P717">
        <f t="shared" si="138"/>
      </c>
      <c r="Q717">
        <f t="shared" si="139"/>
      </c>
      <c r="R717" t="str">
        <f t="shared" si="140"/>
        <v>OK</v>
      </c>
      <c r="S717" s="10">
        <f t="shared" si="141"/>
        <v>56.67768733308284</v>
      </c>
      <c r="T717" s="10">
        <f t="shared" si="142"/>
        <v>4743.956661593747</v>
      </c>
    </row>
    <row r="718" spans="1:20" ht="12.75">
      <c r="A718">
        <v>142</v>
      </c>
      <c r="B718" s="19">
        <v>1830</v>
      </c>
      <c r="D718" s="8">
        <v>0.123</v>
      </c>
      <c r="E718" s="8">
        <v>0.271</v>
      </c>
      <c r="F718" s="8">
        <v>0.317</v>
      </c>
      <c r="G718" s="8">
        <v>6.002</v>
      </c>
      <c r="H718" s="12">
        <f t="shared" si="130"/>
        <v>0.8436534894613582</v>
      </c>
      <c r="I718" s="12">
        <f t="shared" si="131"/>
        <v>0.04688549999999998</v>
      </c>
      <c r="J718" s="12">
        <f t="shared" si="132"/>
        <v>0.3310257940950113</v>
      </c>
      <c r="K718" s="12">
        <f t="shared" si="133"/>
        <v>0.46574219536634687</v>
      </c>
      <c r="L718" s="12">
        <f t="shared" si="134"/>
        <v>7.3500000000000005</v>
      </c>
      <c r="M718" s="10">
        <f t="shared" si="135"/>
        <v>2.6912666186586285</v>
      </c>
      <c r="N718" s="12">
        <f t="shared" si="136"/>
        <v>6.477788532206164</v>
      </c>
      <c r="O718" s="10">
        <f t="shared" si="137"/>
        <v>54.495610678902096</v>
      </c>
      <c r="P718">
        <f t="shared" si="138"/>
      </c>
      <c r="Q718">
        <f t="shared" si="139"/>
      </c>
      <c r="R718" t="str">
        <f t="shared" si="140"/>
        <v>OK</v>
      </c>
      <c r="S718" s="10">
        <f t="shared" si="141"/>
        <v>54.495610678902096</v>
      </c>
      <c r="T718" s="10">
        <f t="shared" si="142"/>
        <v>4757.580564263473</v>
      </c>
    </row>
    <row r="719" spans="1:20" ht="12.75">
      <c r="A719">
        <v>142</v>
      </c>
      <c r="B719" s="19">
        <v>1845</v>
      </c>
      <c r="D719" s="8">
        <v>0.128</v>
      </c>
      <c r="E719" s="8">
        <v>0.277</v>
      </c>
      <c r="F719" s="8">
        <v>0.323</v>
      </c>
      <c r="G719" s="8">
        <v>5.995</v>
      </c>
      <c r="H719" s="12">
        <f t="shared" si="130"/>
        <v>0.8416867681498829</v>
      </c>
      <c r="I719" s="12">
        <f t="shared" si="131"/>
        <v>0.04688549999999998</v>
      </c>
      <c r="J719" s="12">
        <f t="shared" si="132"/>
        <v>0.34448212718830445</v>
      </c>
      <c r="K719" s="12">
        <f t="shared" si="133"/>
        <v>0.4503191409615784</v>
      </c>
      <c r="L719" s="12">
        <f t="shared" si="134"/>
        <v>7.500000000000001</v>
      </c>
      <c r="M719" s="10">
        <f t="shared" si="135"/>
        <v>2.6912666186586285</v>
      </c>
      <c r="N719" s="12">
        <f t="shared" si="136"/>
        <v>6.20938490742096</v>
      </c>
      <c r="O719" s="10">
        <f t="shared" si="137"/>
        <v>51.6371685765785</v>
      </c>
      <c r="P719">
        <f t="shared" si="138"/>
      </c>
      <c r="Q719">
        <f t="shared" si="139"/>
      </c>
      <c r="R719" t="str">
        <f t="shared" si="140"/>
        <v>OK</v>
      </c>
      <c r="S719" s="10">
        <f t="shared" si="141"/>
        <v>51.6371685765785</v>
      </c>
      <c r="T719" s="10">
        <f t="shared" si="142"/>
        <v>4770.4898564076175</v>
      </c>
    </row>
    <row r="720" spans="1:20" ht="12.75">
      <c r="A720">
        <v>142</v>
      </c>
      <c r="B720" s="19">
        <v>1900</v>
      </c>
      <c r="D720" s="8">
        <v>0.131</v>
      </c>
      <c r="E720" s="8">
        <v>0.282</v>
      </c>
      <c r="F720" s="8">
        <v>0.329</v>
      </c>
      <c r="G720" s="8">
        <v>5.977</v>
      </c>
      <c r="H720" s="12">
        <f t="shared" si="130"/>
        <v>0.8366400234192037</v>
      </c>
      <c r="I720" s="12">
        <f t="shared" si="131"/>
        <v>0.04790475000000004</v>
      </c>
      <c r="J720" s="12">
        <f t="shared" si="132"/>
        <v>0.35255592704428035</v>
      </c>
      <c r="K720" s="12">
        <f t="shared" si="133"/>
        <v>0.43617934637492334</v>
      </c>
      <c r="L720" s="12">
        <f t="shared" si="134"/>
        <v>7.637499999999999</v>
      </c>
      <c r="M720" s="10">
        <f t="shared" si="135"/>
        <v>2.6912666186586285</v>
      </c>
      <c r="N720" s="12">
        <f t="shared" si="136"/>
        <v>6.020879949764914</v>
      </c>
      <c r="O720" s="10">
        <f t="shared" si="137"/>
        <v>49.115339556755686</v>
      </c>
      <c r="P720">
        <f t="shared" si="138"/>
      </c>
      <c r="Q720">
        <f t="shared" si="139"/>
      </c>
      <c r="R720" t="str">
        <f t="shared" si="140"/>
        <v>OK</v>
      </c>
      <c r="S720" s="10">
        <f t="shared" si="141"/>
        <v>49.115339556755686</v>
      </c>
      <c r="T720" s="10">
        <f t="shared" si="142"/>
        <v>4782.7686912968065</v>
      </c>
    </row>
    <row r="721" spans="1:20" ht="12.75">
      <c r="A721">
        <v>142</v>
      </c>
      <c r="B721" s="19">
        <v>1915</v>
      </c>
      <c r="D721" s="8">
        <v>0.141</v>
      </c>
      <c r="E721" s="8">
        <v>0.284</v>
      </c>
      <c r="F721" s="8">
        <v>0.332</v>
      </c>
      <c r="G721" s="8">
        <v>5.977</v>
      </c>
      <c r="H721" s="12">
        <f t="shared" si="130"/>
        <v>0.8366400234192037</v>
      </c>
      <c r="I721" s="12">
        <f t="shared" si="131"/>
        <v>0.04892400000000004</v>
      </c>
      <c r="J721" s="12">
        <f t="shared" si="132"/>
        <v>0.37946859323086657</v>
      </c>
      <c r="K721" s="12">
        <f t="shared" si="133"/>
        <v>0.4082474301883371</v>
      </c>
      <c r="L721" s="12">
        <f t="shared" si="134"/>
        <v>7.7</v>
      </c>
      <c r="M721" s="10">
        <f t="shared" si="135"/>
        <v>2.6912666186586285</v>
      </c>
      <c r="N721" s="12">
        <f t="shared" si="136"/>
        <v>5.586638463965984</v>
      </c>
      <c r="O721" s="10">
        <f t="shared" si="137"/>
        <v>45.59697286185906</v>
      </c>
      <c r="P721">
        <f t="shared" si="138"/>
      </c>
      <c r="Q721">
        <f t="shared" si="139"/>
      </c>
      <c r="R721" t="str">
        <f t="shared" si="140"/>
        <v>OK</v>
      </c>
      <c r="S721" s="10">
        <f t="shared" si="141"/>
        <v>45.59697286185906</v>
      </c>
      <c r="T721" s="10">
        <f t="shared" si="142"/>
        <v>4794.167934512271</v>
      </c>
    </row>
    <row r="722" spans="1:20" ht="12.75">
      <c r="A722">
        <v>142</v>
      </c>
      <c r="B722" s="19">
        <v>1930</v>
      </c>
      <c r="D722" s="8">
        <v>0.153</v>
      </c>
      <c r="E722" s="8">
        <v>0.284</v>
      </c>
      <c r="F722" s="8">
        <v>0.337</v>
      </c>
      <c r="G722" s="8">
        <v>5.974</v>
      </c>
      <c r="H722" s="12">
        <f t="shared" si="130"/>
        <v>0.8358003747072599</v>
      </c>
      <c r="I722" s="12">
        <f t="shared" si="131"/>
        <v>0.05402025000000005</v>
      </c>
      <c r="J722" s="12">
        <f t="shared" si="132"/>
        <v>0.41176379265477014</v>
      </c>
      <c r="K722" s="12">
        <f t="shared" si="133"/>
        <v>0.3700163320524896</v>
      </c>
      <c r="L722" s="12">
        <f t="shared" si="134"/>
        <v>7.7625</v>
      </c>
      <c r="M722" s="10">
        <f t="shared" si="135"/>
        <v>2.6912666186586285</v>
      </c>
      <c r="N722" s="12">
        <f t="shared" si="136"/>
        <v>5.109674017694508</v>
      </c>
      <c r="O722" s="10">
        <f t="shared" si="137"/>
        <v>40.99421337404761</v>
      </c>
      <c r="P722">
        <f t="shared" si="138"/>
      </c>
      <c r="Q722">
        <f t="shared" si="139"/>
      </c>
      <c r="R722" t="str">
        <f t="shared" si="140"/>
        <v>OK</v>
      </c>
      <c r="S722" s="10">
        <f t="shared" si="141"/>
        <v>40.99421337404761</v>
      </c>
      <c r="T722" s="10">
        <f t="shared" si="142"/>
        <v>4804.416487855783</v>
      </c>
    </row>
    <row r="723" spans="1:20" ht="12.75">
      <c r="A723">
        <v>142</v>
      </c>
      <c r="B723" s="19">
        <v>1945</v>
      </c>
      <c r="D723" s="8">
        <v>0.164</v>
      </c>
      <c r="E723" s="8">
        <v>0.283</v>
      </c>
      <c r="F723" s="8">
        <v>0.341</v>
      </c>
      <c r="G723" s="8">
        <v>5.981</v>
      </c>
      <c r="H723" s="12">
        <f t="shared" si="130"/>
        <v>0.8377602107728336</v>
      </c>
      <c r="I723" s="12">
        <f t="shared" si="131"/>
        <v>0.05911650000000005</v>
      </c>
      <c r="J723" s="12">
        <f t="shared" si="132"/>
        <v>0.44136772546001507</v>
      </c>
      <c r="K723" s="12">
        <f t="shared" si="133"/>
        <v>0.3372759853128185</v>
      </c>
      <c r="L723" s="12">
        <f t="shared" si="134"/>
        <v>7.8</v>
      </c>
      <c r="M723" s="10">
        <f t="shared" si="135"/>
        <v>2.6912666186586285</v>
      </c>
      <c r="N723" s="12">
        <f t="shared" si="136"/>
        <v>4.7478275047124</v>
      </c>
      <c r="O723" s="10">
        <f t="shared" si="137"/>
        <v>37.18725259798065</v>
      </c>
      <c r="P723">
        <f t="shared" si="138"/>
      </c>
      <c r="Q723">
        <f t="shared" si="139"/>
      </c>
      <c r="R723" t="str">
        <f t="shared" si="140"/>
        <v>OK</v>
      </c>
      <c r="S723" s="10">
        <f t="shared" si="141"/>
        <v>37.18725259798065</v>
      </c>
      <c r="T723" s="10">
        <f t="shared" si="142"/>
        <v>4813.7133010052785</v>
      </c>
    </row>
    <row r="724" spans="1:20" ht="12.75">
      <c r="A724">
        <v>142</v>
      </c>
      <c r="B724" s="19">
        <v>2000</v>
      </c>
      <c r="D724" s="8">
        <v>0.171</v>
      </c>
      <c r="E724" s="8">
        <v>0.284</v>
      </c>
      <c r="F724" s="8">
        <v>0.346</v>
      </c>
      <c r="G724" s="8">
        <v>5.986</v>
      </c>
      <c r="H724" s="12">
        <f t="shared" si="130"/>
        <v>0.8391614988290397</v>
      </c>
      <c r="I724" s="12">
        <f t="shared" si="131"/>
        <v>0.0631935</v>
      </c>
      <c r="J724" s="12">
        <f t="shared" si="132"/>
        <v>0.4602065917906255</v>
      </c>
      <c r="K724" s="12">
        <f t="shared" si="133"/>
        <v>0.31576140703841415</v>
      </c>
      <c r="L724" s="12">
        <f t="shared" si="134"/>
        <v>7.874999999999998</v>
      </c>
      <c r="M724" s="10">
        <f t="shared" si="135"/>
        <v>2.6912666186586285</v>
      </c>
      <c r="N724" s="12">
        <f t="shared" si="136"/>
        <v>4.537824554555788</v>
      </c>
      <c r="O724" s="10">
        <f t="shared" si="137"/>
        <v>34.48353363329893</v>
      </c>
      <c r="P724">
        <f t="shared" si="138"/>
      </c>
      <c r="Q724">
        <f t="shared" si="139"/>
      </c>
      <c r="R724" t="str">
        <f t="shared" si="140"/>
        <v>OK</v>
      </c>
      <c r="S724" s="10">
        <f t="shared" si="141"/>
        <v>34.48353363329893</v>
      </c>
      <c r="T724" s="10">
        <f t="shared" si="142"/>
        <v>4822.334184413603</v>
      </c>
    </row>
    <row r="725" spans="1:20" ht="12.75">
      <c r="A725">
        <v>142</v>
      </c>
      <c r="B725" s="19">
        <v>2015</v>
      </c>
      <c r="D725" s="8">
        <v>0.177</v>
      </c>
      <c r="E725" s="8">
        <v>0.286</v>
      </c>
      <c r="F725" s="8">
        <v>0.352</v>
      </c>
      <c r="G725" s="8">
        <v>5.96</v>
      </c>
      <c r="H725" s="12">
        <f t="shared" si="130"/>
        <v>0.831887587822014</v>
      </c>
      <c r="I725" s="12">
        <f t="shared" si="131"/>
        <v>0.06727049999999998</v>
      </c>
      <c r="J725" s="12">
        <f t="shared" si="132"/>
        <v>0.47635419150257724</v>
      </c>
      <c r="K725" s="12">
        <f t="shared" si="133"/>
        <v>0.28826289631943675</v>
      </c>
      <c r="L725" s="12">
        <f t="shared" si="134"/>
        <v>7.974999999999999</v>
      </c>
      <c r="M725" s="10">
        <f t="shared" si="135"/>
        <v>2.6912666186586285</v>
      </c>
      <c r="N725" s="12">
        <f t="shared" si="136"/>
        <v>4.319870552666746</v>
      </c>
      <c r="O725" s="10">
        <f t="shared" si="137"/>
        <v>31.08574863666985</v>
      </c>
      <c r="P725">
        <f t="shared" si="138"/>
      </c>
      <c r="Q725">
        <f t="shared" si="139"/>
      </c>
      <c r="R725" t="str">
        <f t="shared" si="140"/>
        <v>OK</v>
      </c>
      <c r="S725" s="10">
        <f t="shared" si="141"/>
        <v>31.08574863666985</v>
      </c>
      <c r="T725" s="10">
        <f t="shared" si="142"/>
        <v>4830.10562157277</v>
      </c>
    </row>
    <row r="726" spans="1:20" ht="12.75">
      <c r="A726">
        <v>142</v>
      </c>
      <c r="B726" s="19">
        <v>2030</v>
      </c>
      <c r="D726" s="8">
        <v>0.182</v>
      </c>
      <c r="E726" s="8">
        <v>0.289</v>
      </c>
      <c r="F726" s="8">
        <v>0.359</v>
      </c>
      <c r="G726" s="8">
        <v>5.965</v>
      </c>
      <c r="H726" s="12">
        <f t="shared" si="130"/>
        <v>0.8332839578454331</v>
      </c>
      <c r="I726" s="12">
        <f t="shared" si="131"/>
        <v>0.07134750000000001</v>
      </c>
      <c r="J726" s="12">
        <f t="shared" si="132"/>
        <v>0.4898105245958704</v>
      </c>
      <c r="K726" s="12">
        <f t="shared" si="133"/>
        <v>0.2721259332495627</v>
      </c>
      <c r="L726" s="12">
        <f t="shared" si="134"/>
        <v>8.099999999999998</v>
      </c>
      <c r="M726" s="10">
        <f t="shared" si="135"/>
        <v>2.6912666186586285</v>
      </c>
      <c r="N726" s="12">
        <f t="shared" si="136"/>
        <v>4.1864640540957865</v>
      </c>
      <c r="O726" s="10">
        <f t="shared" si="137"/>
        <v>28.892704066418514</v>
      </c>
      <c r="P726">
        <f t="shared" si="138"/>
      </c>
      <c r="Q726">
        <f t="shared" si="139"/>
      </c>
      <c r="R726" t="str">
        <f t="shared" si="140"/>
        <v>OK</v>
      </c>
      <c r="S726" s="10">
        <f t="shared" si="141"/>
        <v>28.892704066418514</v>
      </c>
      <c r="T726" s="10">
        <f t="shared" si="142"/>
        <v>4837.328797589375</v>
      </c>
    </row>
    <row r="727" spans="1:20" ht="12.75">
      <c r="A727">
        <v>142</v>
      </c>
      <c r="B727" s="19">
        <v>2045</v>
      </c>
      <c r="D727" s="8">
        <v>0.186</v>
      </c>
      <c r="E727" s="8">
        <v>0.293</v>
      </c>
      <c r="F727" s="8">
        <v>0.365</v>
      </c>
      <c r="G727" s="8">
        <v>5.994</v>
      </c>
      <c r="H727" s="12">
        <f t="shared" si="130"/>
        <v>0.8414059953161591</v>
      </c>
      <c r="I727" s="12">
        <f t="shared" si="131"/>
        <v>0.073386</v>
      </c>
      <c r="J727" s="12">
        <f t="shared" si="132"/>
        <v>0.5005755910705049</v>
      </c>
      <c r="K727" s="12">
        <f t="shared" si="133"/>
        <v>0.2674444042456542</v>
      </c>
      <c r="L727" s="12">
        <f t="shared" si="134"/>
        <v>8.225</v>
      </c>
      <c r="M727" s="10">
        <f t="shared" si="135"/>
        <v>2.6912666186586285</v>
      </c>
      <c r="N727" s="12">
        <f t="shared" si="136"/>
        <v>4.129139759764296</v>
      </c>
      <c r="O727" s="10">
        <f t="shared" si="137"/>
        <v>27.964102523953926</v>
      </c>
      <c r="P727">
        <f t="shared" si="138"/>
      </c>
      <c r="Q727">
        <f t="shared" si="139"/>
      </c>
      <c r="R727" t="str">
        <f t="shared" si="140"/>
        <v>OK</v>
      </c>
      <c r="S727" s="10">
        <f t="shared" si="141"/>
        <v>27.964102523953926</v>
      </c>
      <c r="T727" s="10">
        <f t="shared" si="142"/>
        <v>4844.319823220364</v>
      </c>
    </row>
    <row r="728" spans="1:20" ht="12.75">
      <c r="A728">
        <v>142</v>
      </c>
      <c r="B728" s="19">
        <v>2100</v>
      </c>
      <c r="D728" s="8">
        <v>0.191</v>
      </c>
      <c r="E728" s="8">
        <v>0.296</v>
      </c>
      <c r="F728" s="8">
        <v>0.372</v>
      </c>
      <c r="G728" s="8">
        <v>5.973</v>
      </c>
      <c r="H728" s="12">
        <f t="shared" si="130"/>
        <v>0.8355205854800937</v>
      </c>
      <c r="I728" s="12">
        <f t="shared" si="131"/>
        <v>0.07746300000000002</v>
      </c>
      <c r="J728" s="12">
        <f t="shared" si="132"/>
        <v>0.5140319241637981</v>
      </c>
      <c r="K728" s="12">
        <f t="shared" si="133"/>
        <v>0.24402566131629555</v>
      </c>
      <c r="L728" s="12">
        <f t="shared" si="134"/>
        <v>8.35</v>
      </c>
      <c r="M728" s="10">
        <f t="shared" si="135"/>
        <v>2.6912666186586285</v>
      </c>
      <c r="N728" s="12">
        <f t="shared" si="136"/>
        <v>3.968887882094731</v>
      </c>
      <c r="O728" s="10">
        <f t="shared" si="137"/>
        <v>25.133461144752943</v>
      </c>
      <c r="P728">
        <f t="shared" si="138"/>
      </c>
      <c r="Q728">
        <f t="shared" si="139"/>
      </c>
      <c r="R728" t="str">
        <f t="shared" si="140"/>
        <v>OK</v>
      </c>
      <c r="S728" s="10">
        <f t="shared" si="141"/>
        <v>25.133461144752943</v>
      </c>
      <c r="T728" s="10">
        <f t="shared" si="142"/>
        <v>4850.603188506552</v>
      </c>
    </row>
    <row r="729" spans="1:20" ht="12.75">
      <c r="A729">
        <v>142</v>
      </c>
      <c r="B729" s="19">
        <v>2115</v>
      </c>
      <c r="D729" s="8">
        <v>0.196</v>
      </c>
      <c r="E729" s="8">
        <v>0.297</v>
      </c>
      <c r="F729" s="8">
        <v>0.376</v>
      </c>
      <c r="G729" s="8">
        <v>5.983</v>
      </c>
      <c r="H729" s="12">
        <f t="shared" si="130"/>
        <v>0.8383205854800935</v>
      </c>
      <c r="I729" s="12">
        <f t="shared" si="131"/>
        <v>0.08052075000000002</v>
      </c>
      <c r="J729" s="12">
        <f t="shared" si="132"/>
        <v>0.5274882572570913</v>
      </c>
      <c r="K729" s="12">
        <f t="shared" si="133"/>
        <v>0.2303115782230022</v>
      </c>
      <c r="L729" s="12">
        <f t="shared" si="134"/>
        <v>8.4125</v>
      </c>
      <c r="M729" s="10">
        <f t="shared" si="135"/>
        <v>2.6912666186586285</v>
      </c>
      <c r="N729" s="12">
        <f t="shared" si="136"/>
        <v>3.8663256912249664</v>
      </c>
      <c r="O729" s="10">
        <f t="shared" si="137"/>
        <v>23.54474389911629</v>
      </c>
      <c r="P729">
        <f t="shared" si="138"/>
      </c>
      <c r="Q729">
        <f t="shared" si="139"/>
      </c>
      <c r="R729" t="str">
        <f t="shared" si="140"/>
        <v>OK</v>
      </c>
      <c r="S729" s="10">
        <f t="shared" si="141"/>
        <v>23.54474389911629</v>
      </c>
      <c r="T729" s="10">
        <f t="shared" si="142"/>
        <v>4856.489374481332</v>
      </c>
    </row>
    <row r="730" spans="1:20" ht="12.75">
      <c r="A730">
        <v>142</v>
      </c>
      <c r="B730" s="19">
        <v>2130</v>
      </c>
      <c r="D730" s="8">
        <v>0.208</v>
      </c>
      <c r="E730" s="8">
        <v>0.294</v>
      </c>
      <c r="F730" s="8">
        <v>0.389</v>
      </c>
      <c r="G730" s="8">
        <v>6.001</v>
      </c>
      <c r="H730" s="12">
        <f t="shared" si="130"/>
        <v>0.8433723887587823</v>
      </c>
      <c r="I730" s="12">
        <f t="shared" si="131"/>
        <v>0.09682875000000003</v>
      </c>
      <c r="J730" s="12">
        <f t="shared" si="132"/>
        <v>0.5597834566809947</v>
      </c>
      <c r="K730" s="12">
        <f t="shared" si="133"/>
        <v>0.18676018207778755</v>
      </c>
      <c r="L730" s="12">
        <f t="shared" si="134"/>
        <v>8.5375</v>
      </c>
      <c r="M730" s="10">
        <f t="shared" si="135"/>
        <v>2.6912666186586285</v>
      </c>
      <c r="N730" s="12">
        <f t="shared" si="136"/>
        <v>3.5891521094172227</v>
      </c>
      <c r="O730" s="10">
        <f t="shared" si="137"/>
        <v>18.81294772521485</v>
      </c>
      <c r="P730">
        <f t="shared" si="138"/>
      </c>
      <c r="Q730">
        <f t="shared" si="139"/>
      </c>
      <c r="R730" t="str">
        <f t="shared" si="140"/>
        <v>OK</v>
      </c>
      <c r="S730" s="10">
        <f t="shared" si="141"/>
        <v>18.81294772521485</v>
      </c>
      <c r="T730" s="10">
        <f t="shared" si="142"/>
        <v>4861.192611412635</v>
      </c>
    </row>
    <row r="731" spans="1:20" ht="12.75">
      <c r="A731">
        <v>142</v>
      </c>
      <c r="B731" s="19">
        <v>2145</v>
      </c>
      <c r="D731" s="8">
        <v>0.218</v>
      </c>
      <c r="E731" s="8">
        <v>0.291</v>
      </c>
      <c r="F731" s="8">
        <v>0.393</v>
      </c>
      <c r="G731" s="8">
        <v>5.993</v>
      </c>
      <c r="H731" s="12">
        <f t="shared" si="130"/>
        <v>0.8411252693208431</v>
      </c>
      <c r="I731" s="12">
        <f t="shared" si="131"/>
        <v>0.10396350000000001</v>
      </c>
      <c r="J731" s="12">
        <f t="shared" si="132"/>
        <v>0.586696122867581</v>
      </c>
      <c r="K731" s="12">
        <f t="shared" si="133"/>
        <v>0.1504656464532621</v>
      </c>
      <c r="L731" s="12">
        <f t="shared" si="134"/>
        <v>8.549999999999999</v>
      </c>
      <c r="M731" s="10">
        <f t="shared" si="135"/>
        <v>2.6912666186586285</v>
      </c>
      <c r="N731" s="12">
        <f t="shared" si="136"/>
        <v>3.3814760060589135</v>
      </c>
      <c r="O731" s="10">
        <f t="shared" si="137"/>
        <v>15.134724415043841</v>
      </c>
      <c r="P731">
        <f t="shared" si="138"/>
      </c>
      <c r="Q731">
        <f t="shared" si="139"/>
      </c>
      <c r="R731" t="str">
        <f t="shared" si="140"/>
        <v>OK</v>
      </c>
      <c r="S731" s="10">
        <f t="shared" si="141"/>
        <v>15.134724415043841</v>
      </c>
      <c r="T731" s="10">
        <f t="shared" si="142"/>
        <v>4864.976292516397</v>
      </c>
    </row>
    <row r="732" spans="1:20" ht="12.75">
      <c r="A732">
        <v>142</v>
      </c>
      <c r="B732" s="19">
        <v>2200</v>
      </c>
      <c r="D732" s="8">
        <v>0.227</v>
      </c>
      <c r="E732" s="8">
        <v>0.286</v>
      </c>
      <c r="F732" s="8">
        <v>0.392</v>
      </c>
      <c r="G732" s="8">
        <v>5.993</v>
      </c>
      <c r="H732" s="12">
        <f t="shared" si="130"/>
        <v>0.8411252693208431</v>
      </c>
      <c r="I732" s="12">
        <f t="shared" si="131"/>
        <v>0.10804050000000003</v>
      </c>
      <c r="J732" s="12">
        <f t="shared" si="132"/>
        <v>0.6109175224355087</v>
      </c>
      <c r="K732" s="12">
        <f t="shared" si="133"/>
        <v>0.12216724688533442</v>
      </c>
      <c r="L732" s="12">
        <f t="shared" si="134"/>
        <v>8.475</v>
      </c>
      <c r="M732" s="10">
        <f t="shared" si="135"/>
        <v>2.6912666186586285</v>
      </c>
      <c r="N732" s="12">
        <f t="shared" si="136"/>
        <v>3.2294483229993087</v>
      </c>
      <c r="O732" s="10">
        <f t="shared" si="137"/>
        <v>12.397050113306582</v>
      </c>
      <c r="P732">
        <f t="shared" si="138"/>
      </c>
      <c r="Q732">
        <f t="shared" si="139"/>
      </c>
      <c r="R732" t="str">
        <f t="shared" si="140"/>
        <v>OK</v>
      </c>
      <c r="S732" s="10">
        <f t="shared" si="141"/>
        <v>12.397050113306582</v>
      </c>
      <c r="T732" s="10">
        <f t="shared" si="142"/>
        <v>4868.075555044724</v>
      </c>
    </row>
    <row r="733" spans="1:20" ht="12.75">
      <c r="A733">
        <v>142</v>
      </c>
      <c r="B733" s="19">
        <v>2215</v>
      </c>
      <c r="D733" s="8">
        <v>0.236</v>
      </c>
      <c r="E733" s="8">
        <v>0.28</v>
      </c>
      <c r="F733" s="8">
        <v>0.389</v>
      </c>
      <c r="G733" s="8">
        <v>5.994</v>
      </c>
      <c r="H733" s="12">
        <f t="shared" si="130"/>
        <v>0.8414059953161591</v>
      </c>
      <c r="I733" s="12">
        <f t="shared" si="131"/>
        <v>0.11109824999999998</v>
      </c>
      <c r="J733" s="12">
        <f t="shared" si="132"/>
        <v>0.6351389220034362</v>
      </c>
      <c r="K733" s="12">
        <f t="shared" si="133"/>
        <v>0.09516882331272292</v>
      </c>
      <c r="L733" s="12">
        <f t="shared" si="134"/>
        <v>8.3625</v>
      </c>
      <c r="M733" s="10">
        <f t="shared" si="135"/>
        <v>2.6912666186586285</v>
      </c>
      <c r="N733" s="12">
        <f t="shared" si="136"/>
        <v>3.094524344559997</v>
      </c>
      <c r="O733" s="10">
        <f t="shared" si="137"/>
        <v>9.78727622720771</v>
      </c>
      <c r="P733">
        <f t="shared" si="138"/>
      </c>
      <c r="Q733">
        <f t="shared" si="139"/>
      </c>
      <c r="R733" t="str">
        <f t="shared" si="140"/>
        <v>OK</v>
      </c>
      <c r="S733" s="10">
        <f t="shared" si="141"/>
        <v>9.78727622720771</v>
      </c>
      <c r="T733" s="10">
        <f t="shared" si="142"/>
        <v>4870.522374101526</v>
      </c>
    </row>
    <row r="734" spans="1:20" ht="12.75">
      <c r="A734">
        <v>142</v>
      </c>
      <c r="B734" s="19">
        <v>2230</v>
      </c>
      <c r="D734" s="8">
        <v>0.241</v>
      </c>
      <c r="E734" s="8">
        <v>0.276</v>
      </c>
      <c r="F734" s="8">
        <v>0.388</v>
      </c>
      <c r="G734" s="8">
        <v>5.994</v>
      </c>
      <c r="H734" s="12">
        <f t="shared" si="130"/>
        <v>0.8414059953161591</v>
      </c>
      <c r="I734" s="12">
        <f t="shared" si="131"/>
        <v>0.114156</v>
      </c>
      <c r="J734" s="12">
        <f t="shared" si="132"/>
        <v>0.6485952550967294</v>
      </c>
      <c r="K734" s="12">
        <f t="shared" si="133"/>
        <v>0.07865474021942964</v>
      </c>
      <c r="L734" s="12">
        <f t="shared" si="134"/>
        <v>8.3</v>
      </c>
      <c r="M734" s="10">
        <f t="shared" si="135"/>
        <v>2.6912666186586285</v>
      </c>
      <c r="N734" s="12">
        <f t="shared" si="136"/>
        <v>3.01763483533676</v>
      </c>
      <c r="O734" s="10">
        <f t="shared" si="137"/>
        <v>8.149858817686802</v>
      </c>
      <c r="P734">
        <f t="shared" si="138"/>
      </c>
      <c r="Q734">
        <f t="shared" si="139"/>
      </c>
      <c r="R734" t="str">
        <f t="shared" si="140"/>
        <v>OK</v>
      </c>
      <c r="S734" s="10">
        <f t="shared" si="141"/>
        <v>8.149858817686802</v>
      </c>
      <c r="T734" s="10">
        <f t="shared" si="142"/>
        <v>4872.559838805948</v>
      </c>
    </row>
    <row r="735" spans="1:20" ht="12.75">
      <c r="A735">
        <v>142</v>
      </c>
      <c r="B735" s="19">
        <v>2245</v>
      </c>
      <c r="D735" s="8">
        <v>0.242</v>
      </c>
      <c r="E735" s="8">
        <v>0.273</v>
      </c>
      <c r="F735" s="8">
        <v>0.387</v>
      </c>
      <c r="G735" s="8">
        <v>5.988</v>
      </c>
      <c r="H735" s="12">
        <f t="shared" si="130"/>
        <v>0.8397223419203749</v>
      </c>
      <c r="I735" s="12">
        <f t="shared" si="131"/>
        <v>0.11619449999999998</v>
      </c>
      <c r="J735" s="12">
        <f t="shared" si="132"/>
        <v>0.651286521715388</v>
      </c>
      <c r="K735" s="12">
        <f t="shared" si="133"/>
        <v>0.07224132020498686</v>
      </c>
      <c r="L735" s="12">
        <f t="shared" si="134"/>
        <v>8.25</v>
      </c>
      <c r="M735" s="10">
        <f t="shared" si="135"/>
        <v>2.6912666186586285</v>
      </c>
      <c r="N735" s="12">
        <f t="shared" si="136"/>
        <v>2.989784470745351</v>
      </c>
      <c r="O735" s="10">
        <f t="shared" si="137"/>
        <v>7.530694023019088</v>
      </c>
      <c r="P735">
        <f t="shared" si="138"/>
      </c>
      <c r="Q735">
        <f t="shared" si="139"/>
      </c>
      <c r="R735" t="str">
        <f t="shared" si="140"/>
        <v>OK</v>
      </c>
      <c r="S735" s="10">
        <f t="shared" si="141"/>
        <v>7.530694023019088</v>
      </c>
      <c r="T735" s="10">
        <f t="shared" si="142"/>
        <v>4874.442512311703</v>
      </c>
    </row>
    <row r="736" spans="1:20" ht="12.75">
      <c r="A736">
        <v>142</v>
      </c>
      <c r="B736" s="19">
        <v>2300</v>
      </c>
      <c r="D736" s="8">
        <v>0.241</v>
      </c>
      <c r="E736" s="8">
        <v>0.272</v>
      </c>
      <c r="F736" s="8">
        <v>0.388</v>
      </c>
      <c r="G736" s="8">
        <v>5.989</v>
      </c>
      <c r="H736" s="12">
        <f aca="true" t="shared" si="143" ref="H736:H799">(G736/$B$6)^2/$B$4</f>
        <v>0.8400028337236533</v>
      </c>
      <c r="I736" s="12">
        <f aca="true" t="shared" si="144" ref="I736:I799">$B$8*$B$7*(F736-E736)/0.04/$B$5/10</f>
        <v>0.11823299999999999</v>
      </c>
      <c r="J736" s="12">
        <f aca="true" t="shared" si="145" ref="J736:J799">M736*D736</f>
        <v>0.6485952550967294</v>
      </c>
      <c r="K736" s="12">
        <f aca="true" t="shared" si="146" ref="K736:K799">H736-I736-J736</f>
        <v>0.07317457862692378</v>
      </c>
      <c r="L736" s="12">
        <f aca="true" t="shared" si="147" ref="L736:L799">(E736+F736)/2/0.04</f>
        <v>8.25</v>
      </c>
      <c r="M736" s="10">
        <f aca="true" t="shared" si="148" ref="M736:M799">IF(B736=0,AVERAGE(N749:N758),M735)</f>
        <v>2.6912666186586285</v>
      </c>
      <c r="N736" s="12">
        <f aca="true" t="shared" si="149" ref="N736:N799">(H736-I736)/D736</f>
        <v>2.9948955756168183</v>
      </c>
      <c r="O736" s="10">
        <f aca="true" t="shared" si="150" ref="O736:O799">IF(L736=0,0,K736/4.186/L736*3600)</f>
        <v>7.627980224324244</v>
      </c>
      <c r="P736">
        <f aca="true" t="shared" si="151" ref="P736:P799">IF(K736&lt;0,0,"")</f>
      </c>
      <c r="Q736">
        <f aca="true" t="shared" si="152" ref="Q736:Q799">IF(AND(K736&gt;0,K736&lt;$B$12/100*H736,L736&lt;$B$13),0,"")</f>
      </c>
      <c r="R736" t="str">
        <f aca="true" t="shared" si="153" ref="R736:R799">IF(AND(L736&lt;$B$15,K736&gt;0.2*H736),"OverFlow","OK")</f>
        <v>OK</v>
      </c>
      <c r="S736" s="10">
        <f aca="true" t="shared" si="154" ref="S736:S799">IF(O736&lt;0,0,IF(R736="OK",MIN(O736:Q736),0))</f>
        <v>7.627980224324244</v>
      </c>
      <c r="T736" s="10">
        <f aca="true" t="shared" si="155" ref="T736:T799">T735+S736*($B$18/60)</f>
        <v>4876.349507367783</v>
      </c>
    </row>
    <row r="737" spans="1:20" ht="12.75">
      <c r="A737">
        <v>142</v>
      </c>
      <c r="B737" s="19">
        <v>2315</v>
      </c>
      <c r="D737" s="8">
        <v>0.24</v>
      </c>
      <c r="E737" s="8">
        <v>0.273</v>
      </c>
      <c r="F737" s="8">
        <v>0.391</v>
      </c>
      <c r="G737" s="8">
        <v>5.984</v>
      </c>
      <c r="H737" s="12">
        <f t="shared" si="143"/>
        <v>0.8386008430913349</v>
      </c>
      <c r="I737" s="12">
        <f t="shared" si="144"/>
        <v>0.1202715</v>
      </c>
      <c r="J737" s="12">
        <f t="shared" si="145"/>
        <v>0.6459039884780708</v>
      </c>
      <c r="K737" s="12">
        <f t="shared" si="146"/>
        <v>0.07242535461326405</v>
      </c>
      <c r="L737" s="12">
        <f t="shared" si="147"/>
        <v>8.3</v>
      </c>
      <c r="M737" s="10">
        <f t="shared" si="148"/>
        <v>2.6912666186586285</v>
      </c>
      <c r="N737" s="12">
        <f t="shared" si="149"/>
        <v>2.993038929547229</v>
      </c>
      <c r="O737" s="10">
        <f t="shared" si="150"/>
        <v>7.504397233686313</v>
      </c>
      <c r="P737">
        <f t="shared" si="151"/>
      </c>
      <c r="Q737">
        <f t="shared" si="152"/>
      </c>
      <c r="R737" t="str">
        <f t="shared" si="153"/>
        <v>OK</v>
      </c>
      <c r="S737" s="10">
        <f t="shared" si="154"/>
        <v>7.504397233686313</v>
      </c>
      <c r="T737" s="10">
        <f t="shared" si="155"/>
        <v>4878.225606676205</v>
      </c>
    </row>
    <row r="738" spans="1:20" ht="12.75">
      <c r="A738">
        <v>142</v>
      </c>
      <c r="B738" s="19">
        <v>2330</v>
      </c>
      <c r="D738" s="8">
        <v>0.239</v>
      </c>
      <c r="E738" s="8">
        <v>0.275</v>
      </c>
      <c r="F738" s="8">
        <v>0.394</v>
      </c>
      <c r="G738" s="8">
        <v>5.985</v>
      </c>
      <c r="H738" s="12">
        <f t="shared" si="143"/>
        <v>0.8388811475409835</v>
      </c>
      <c r="I738" s="12">
        <f t="shared" si="144"/>
        <v>0.12129074999999997</v>
      </c>
      <c r="J738" s="12">
        <f t="shared" si="145"/>
        <v>0.6432127218594121</v>
      </c>
      <c r="K738" s="12">
        <f t="shared" si="146"/>
        <v>0.07437767568157139</v>
      </c>
      <c r="L738" s="12">
        <f t="shared" si="147"/>
        <v>8.3625</v>
      </c>
      <c r="M738" s="10">
        <f t="shared" si="148"/>
        <v>2.6912666186586285</v>
      </c>
      <c r="N738" s="12">
        <f t="shared" si="149"/>
        <v>3.0024702825982574</v>
      </c>
      <c r="O738" s="10">
        <f t="shared" si="150"/>
        <v>7.649089604072996</v>
      </c>
      <c r="P738">
        <f t="shared" si="151"/>
      </c>
      <c r="Q738">
        <f t="shared" si="152"/>
      </c>
      <c r="R738" t="str">
        <f t="shared" si="153"/>
        <v>OK</v>
      </c>
      <c r="S738" s="10">
        <f t="shared" si="154"/>
        <v>7.649089604072996</v>
      </c>
      <c r="T738" s="10">
        <f t="shared" si="155"/>
        <v>4880.137879077223</v>
      </c>
    </row>
    <row r="739" spans="1:20" ht="12.75">
      <c r="A739">
        <v>142</v>
      </c>
      <c r="B739" s="19">
        <v>2345</v>
      </c>
      <c r="D739" s="8">
        <v>0.238</v>
      </c>
      <c r="E739" s="8">
        <v>0.278</v>
      </c>
      <c r="F739" s="8">
        <v>0.396</v>
      </c>
      <c r="G739" s="8">
        <v>5.985</v>
      </c>
      <c r="H739" s="12">
        <f t="shared" si="143"/>
        <v>0.8388811475409835</v>
      </c>
      <c r="I739" s="12">
        <f t="shared" si="144"/>
        <v>0.1202715</v>
      </c>
      <c r="J739" s="12">
        <f t="shared" si="145"/>
        <v>0.6405214552407535</v>
      </c>
      <c r="K739" s="12">
        <f t="shared" si="146"/>
        <v>0.07808819230023001</v>
      </c>
      <c r="L739" s="12">
        <f t="shared" si="147"/>
        <v>8.425</v>
      </c>
      <c r="M739" s="10">
        <f t="shared" si="148"/>
        <v>2.6912666186586285</v>
      </c>
      <c r="N739" s="12">
        <f t="shared" si="149"/>
        <v>3.0193682669789226</v>
      </c>
      <c r="O739" s="10">
        <f t="shared" si="150"/>
        <v>7.971108790806944</v>
      </c>
      <c r="P739">
        <f t="shared" si="151"/>
      </c>
      <c r="Q739">
        <f t="shared" si="152"/>
      </c>
      <c r="R739" t="str">
        <f t="shared" si="153"/>
        <v>OK</v>
      </c>
      <c r="S739" s="10">
        <f t="shared" si="154"/>
        <v>7.971108790806944</v>
      </c>
      <c r="T739" s="10">
        <f t="shared" si="155"/>
        <v>4882.130656274925</v>
      </c>
    </row>
    <row r="740" spans="1:20" ht="12.75">
      <c r="A740">
        <v>143</v>
      </c>
      <c r="B740" s="19">
        <v>0</v>
      </c>
      <c r="D740" s="8">
        <v>0.238</v>
      </c>
      <c r="E740" s="8">
        <v>0.28</v>
      </c>
      <c r="F740" s="8">
        <v>0.399</v>
      </c>
      <c r="G740" s="8">
        <v>5.986</v>
      </c>
      <c r="H740" s="12">
        <f t="shared" si="143"/>
        <v>0.8391614988290397</v>
      </c>
      <c r="I740" s="12">
        <f t="shared" si="144"/>
        <v>0.12129074999999997</v>
      </c>
      <c r="J740" s="12">
        <f t="shared" si="145"/>
        <v>0.6697664806447218</v>
      </c>
      <c r="K740" s="12">
        <f t="shared" si="146"/>
        <v>0.0481042681843179</v>
      </c>
      <c r="L740" s="12">
        <f t="shared" si="147"/>
        <v>8.4875</v>
      </c>
      <c r="M740" s="10">
        <f t="shared" si="148"/>
        <v>2.814144876658495</v>
      </c>
      <c r="N740" s="12">
        <f t="shared" si="149"/>
        <v>3.0162636505421836</v>
      </c>
      <c r="O740" s="10">
        <f t="shared" si="150"/>
        <v>4.874242156892833</v>
      </c>
      <c r="P740">
        <f t="shared" si="151"/>
      </c>
      <c r="Q740">
        <f t="shared" si="152"/>
      </c>
      <c r="R740" t="str">
        <f t="shared" si="153"/>
        <v>OK</v>
      </c>
      <c r="S740" s="10">
        <f t="shared" si="154"/>
        <v>4.874242156892833</v>
      </c>
      <c r="T740" s="10">
        <f t="shared" si="155"/>
        <v>4883.349216814148</v>
      </c>
    </row>
    <row r="741" spans="1:20" ht="12.75">
      <c r="A741">
        <v>143</v>
      </c>
      <c r="B741" s="19">
        <v>15</v>
      </c>
      <c r="D741" s="8">
        <v>0.237</v>
      </c>
      <c r="E741" s="8">
        <v>0.283</v>
      </c>
      <c r="F741" s="8">
        <v>0.402</v>
      </c>
      <c r="G741" s="8">
        <v>5.989</v>
      </c>
      <c r="H741" s="12">
        <f t="shared" si="143"/>
        <v>0.8400028337236533</v>
      </c>
      <c r="I741" s="12">
        <f t="shared" si="144"/>
        <v>0.12129075000000004</v>
      </c>
      <c r="J741" s="12">
        <f t="shared" si="145"/>
        <v>0.6669523357680632</v>
      </c>
      <c r="K741" s="12">
        <f t="shared" si="146"/>
        <v>0.05175974795559002</v>
      </c>
      <c r="L741" s="12">
        <f t="shared" si="147"/>
        <v>8.5625</v>
      </c>
      <c r="M741" s="10">
        <f t="shared" si="148"/>
        <v>2.814144876658495</v>
      </c>
      <c r="N741" s="12">
        <f t="shared" si="149"/>
        <v>3.0325404376525453</v>
      </c>
      <c r="O741" s="10">
        <f t="shared" si="150"/>
        <v>5.198701061658404</v>
      </c>
      <c r="P741">
        <f t="shared" si="151"/>
      </c>
      <c r="Q741">
        <f t="shared" si="152"/>
      </c>
      <c r="R741" t="str">
        <f t="shared" si="153"/>
        <v>OK</v>
      </c>
      <c r="S741" s="10">
        <f t="shared" si="154"/>
        <v>5.198701061658404</v>
      </c>
      <c r="T741" s="10">
        <f t="shared" si="155"/>
        <v>4884.648892079563</v>
      </c>
    </row>
    <row r="742" spans="1:20" ht="12.75">
      <c r="A742">
        <v>143</v>
      </c>
      <c r="B742" s="19">
        <v>30</v>
      </c>
      <c r="D742" s="8">
        <v>0.237</v>
      </c>
      <c r="E742" s="8">
        <v>0.286</v>
      </c>
      <c r="F742" s="8">
        <v>0.405</v>
      </c>
      <c r="G742" s="8">
        <v>5.986</v>
      </c>
      <c r="H742" s="12">
        <f t="shared" si="143"/>
        <v>0.8391614988290397</v>
      </c>
      <c r="I742" s="12">
        <f t="shared" si="144"/>
        <v>0.12129075000000004</v>
      </c>
      <c r="J742" s="12">
        <f t="shared" si="145"/>
        <v>0.6669523357680632</v>
      </c>
      <c r="K742" s="12">
        <f t="shared" si="146"/>
        <v>0.05091841306097644</v>
      </c>
      <c r="L742" s="12">
        <f t="shared" si="147"/>
        <v>8.637500000000001</v>
      </c>
      <c r="M742" s="10">
        <f t="shared" si="148"/>
        <v>2.814144876658495</v>
      </c>
      <c r="N742" s="12">
        <f t="shared" si="149"/>
        <v>3.0289905013883534</v>
      </c>
      <c r="O742" s="10">
        <f t="shared" si="150"/>
        <v>5.069791234914125</v>
      </c>
      <c r="P742">
        <f t="shared" si="151"/>
      </c>
      <c r="Q742">
        <f t="shared" si="152"/>
      </c>
      <c r="R742" t="str">
        <f t="shared" si="153"/>
        <v>OK</v>
      </c>
      <c r="S742" s="10">
        <f t="shared" si="154"/>
        <v>5.069791234914125</v>
      </c>
      <c r="T742" s="10">
        <f t="shared" si="155"/>
        <v>4885.916339888291</v>
      </c>
    </row>
    <row r="743" spans="1:20" ht="12.75">
      <c r="A743">
        <v>143</v>
      </c>
      <c r="B743" s="19">
        <v>45</v>
      </c>
      <c r="D743" s="8">
        <v>0.237</v>
      </c>
      <c r="E743" s="8">
        <v>0.288</v>
      </c>
      <c r="F743" s="8">
        <v>0.407</v>
      </c>
      <c r="G743" s="8">
        <v>5.982</v>
      </c>
      <c r="H743" s="12">
        <f t="shared" si="143"/>
        <v>0.83804037470726</v>
      </c>
      <c r="I743" s="12">
        <f t="shared" si="144"/>
        <v>0.12129074999999997</v>
      </c>
      <c r="J743" s="12">
        <f t="shared" si="145"/>
        <v>0.6669523357680632</v>
      </c>
      <c r="K743" s="12">
        <f t="shared" si="146"/>
        <v>0.04979728893919677</v>
      </c>
      <c r="L743" s="12">
        <f t="shared" si="147"/>
        <v>8.6875</v>
      </c>
      <c r="M743" s="10">
        <f t="shared" si="148"/>
        <v>2.814144876658495</v>
      </c>
      <c r="N743" s="12">
        <f t="shared" si="149"/>
        <v>3.0242600198618566</v>
      </c>
      <c r="O743" s="10">
        <f t="shared" si="150"/>
        <v>4.92962812474905</v>
      </c>
      <c r="P743">
        <f t="shared" si="151"/>
      </c>
      <c r="Q743">
        <f t="shared" si="152"/>
      </c>
      <c r="R743" t="str">
        <f t="shared" si="153"/>
        <v>OK</v>
      </c>
      <c r="S743" s="10">
        <f t="shared" si="154"/>
        <v>4.92962812474905</v>
      </c>
      <c r="T743" s="10">
        <f t="shared" si="155"/>
        <v>4887.148746919478</v>
      </c>
    </row>
    <row r="744" spans="1:20" ht="12.75">
      <c r="A744">
        <v>143</v>
      </c>
      <c r="B744" s="19">
        <v>100</v>
      </c>
      <c r="D744" s="8">
        <v>0.238</v>
      </c>
      <c r="E744" s="8">
        <v>0.289</v>
      </c>
      <c r="F744" s="8">
        <v>0.409</v>
      </c>
      <c r="G744" s="8">
        <v>5.985</v>
      </c>
      <c r="H744" s="12">
        <f t="shared" si="143"/>
        <v>0.8388811475409835</v>
      </c>
      <c r="I744" s="12">
        <f t="shared" si="144"/>
        <v>0.12230999999999999</v>
      </c>
      <c r="J744" s="12">
        <f t="shared" si="145"/>
        <v>0.6697664806447218</v>
      </c>
      <c r="K744" s="12">
        <f t="shared" si="146"/>
        <v>0.046804666896261726</v>
      </c>
      <c r="L744" s="12">
        <f t="shared" si="147"/>
        <v>8.725</v>
      </c>
      <c r="M744" s="10">
        <f t="shared" si="148"/>
        <v>2.814144876658495</v>
      </c>
      <c r="N744" s="12">
        <f t="shared" si="149"/>
        <v>3.0108031409285023</v>
      </c>
      <c r="O744" s="10">
        <f t="shared" si="150"/>
        <v>4.613462553621698</v>
      </c>
      <c r="P744">
        <f t="shared" si="151"/>
      </c>
      <c r="Q744">
        <f t="shared" si="152"/>
      </c>
      <c r="R744" t="str">
        <f t="shared" si="153"/>
        <v>OK</v>
      </c>
      <c r="S744" s="10">
        <f t="shared" si="154"/>
        <v>4.613462553621698</v>
      </c>
      <c r="T744" s="10">
        <f t="shared" si="155"/>
        <v>4888.302112557883</v>
      </c>
    </row>
    <row r="745" spans="1:20" ht="12.75">
      <c r="A745">
        <v>143</v>
      </c>
      <c r="B745" s="19">
        <v>115</v>
      </c>
      <c r="D745" s="8">
        <v>0.238</v>
      </c>
      <c r="E745" s="8">
        <v>0.289</v>
      </c>
      <c r="F745" s="8">
        <v>0.409</v>
      </c>
      <c r="G745" s="8">
        <v>5.985</v>
      </c>
      <c r="H745" s="12">
        <f t="shared" si="143"/>
        <v>0.8388811475409835</v>
      </c>
      <c r="I745" s="12">
        <f t="shared" si="144"/>
        <v>0.12230999999999999</v>
      </c>
      <c r="J745" s="12">
        <f t="shared" si="145"/>
        <v>0.6697664806447218</v>
      </c>
      <c r="K745" s="12">
        <f t="shared" si="146"/>
        <v>0.046804666896261726</v>
      </c>
      <c r="L745" s="12">
        <f t="shared" si="147"/>
        <v>8.725</v>
      </c>
      <c r="M745" s="10">
        <f t="shared" si="148"/>
        <v>2.814144876658495</v>
      </c>
      <c r="N745" s="12">
        <f t="shared" si="149"/>
        <v>3.0108031409285023</v>
      </c>
      <c r="O745" s="10">
        <f t="shared" si="150"/>
        <v>4.613462553621698</v>
      </c>
      <c r="P745">
        <f t="shared" si="151"/>
      </c>
      <c r="Q745">
        <f t="shared" si="152"/>
      </c>
      <c r="R745" t="str">
        <f t="shared" si="153"/>
        <v>OK</v>
      </c>
      <c r="S745" s="10">
        <f t="shared" si="154"/>
        <v>4.613462553621698</v>
      </c>
      <c r="T745" s="10">
        <f t="shared" si="155"/>
        <v>4889.455478196289</v>
      </c>
    </row>
    <row r="746" spans="1:20" ht="12.75">
      <c r="A746">
        <v>143</v>
      </c>
      <c r="B746" s="19">
        <v>130</v>
      </c>
      <c r="D746" s="8">
        <v>0.24</v>
      </c>
      <c r="E746" s="8">
        <v>0.289</v>
      </c>
      <c r="F746" s="8">
        <v>0.409</v>
      </c>
      <c r="G746" s="8">
        <v>5.989</v>
      </c>
      <c r="H746" s="12">
        <f t="shared" si="143"/>
        <v>0.8400028337236533</v>
      </c>
      <c r="I746" s="12">
        <f t="shared" si="144"/>
        <v>0.12230999999999999</v>
      </c>
      <c r="J746" s="12">
        <f t="shared" si="145"/>
        <v>0.6753947703980387</v>
      </c>
      <c r="K746" s="12">
        <f t="shared" si="146"/>
        <v>0.04229806332561448</v>
      </c>
      <c r="L746" s="12">
        <f t="shared" si="147"/>
        <v>8.725</v>
      </c>
      <c r="M746" s="10">
        <f t="shared" si="148"/>
        <v>2.814144876658495</v>
      </c>
      <c r="N746" s="12">
        <f t="shared" si="149"/>
        <v>2.9903868071818884</v>
      </c>
      <c r="O746" s="10">
        <f t="shared" si="150"/>
        <v>4.169253713010132</v>
      </c>
      <c r="P746">
        <f t="shared" si="151"/>
      </c>
      <c r="Q746">
        <f t="shared" si="152"/>
      </c>
      <c r="R746" t="str">
        <f t="shared" si="153"/>
        <v>OK</v>
      </c>
      <c r="S746" s="10">
        <f t="shared" si="154"/>
        <v>4.169253713010132</v>
      </c>
      <c r="T746" s="10">
        <f t="shared" si="155"/>
        <v>4890.497791624542</v>
      </c>
    </row>
    <row r="747" spans="1:20" ht="12.75">
      <c r="A747">
        <v>143</v>
      </c>
      <c r="B747" s="19">
        <v>145</v>
      </c>
      <c r="D747" s="8">
        <v>0.241</v>
      </c>
      <c r="E747" s="8">
        <v>0.288</v>
      </c>
      <c r="F747" s="8">
        <v>0.409</v>
      </c>
      <c r="G747" s="8">
        <v>5.988</v>
      </c>
      <c r="H747" s="12">
        <f t="shared" si="143"/>
        <v>0.8397223419203749</v>
      </c>
      <c r="I747" s="12">
        <f t="shared" si="144"/>
        <v>0.12332924999999999</v>
      </c>
      <c r="J747" s="12">
        <f t="shared" si="145"/>
        <v>0.6782089152746973</v>
      </c>
      <c r="K747" s="12">
        <f t="shared" si="146"/>
        <v>0.03818417664567764</v>
      </c>
      <c r="L747" s="12">
        <f t="shared" si="147"/>
        <v>8.712499999999999</v>
      </c>
      <c r="M747" s="10">
        <f t="shared" si="148"/>
        <v>2.814144876658495</v>
      </c>
      <c r="N747" s="12">
        <f t="shared" si="149"/>
        <v>2.972585443653008</v>
      </c>
      <c r="O747" s="10">
        <f t="shared" si="150"/>
        <v>3.7691542944457073</v>
      </c>
      <c r="P747">
        <f t="shared" si="151"/>
      </c>
      <c r="Q747">
        <f t="shared" si="152"/>
      </c>
      <c r="R747" t="str">
        <f t="shared" si="153"/>
        <v>OK</v>
      </c>
      <c r="S747" s="10">
        <f t="shared" si="154"/>
        <v>3.7691542944457073</v>
      </c>
      <c r="T747" s="10">
        <f t="shared" si="155"/>
        <v>4891.440080198153</v>
      </c>
    </row>
    <row r="748" spans="1:20" ht="12.75">
      <c r="A748">
        <v>143</v>
      </c>
      <c r="B748" s="19">
        <v>200</v>
      </c>
      <c r="D748" s="8">
        <v>0.242</v>
      </c>
      <c r="E748" s="8">
        <v>0.287</v>
      </c>
      <c r="F748" s="8">
        <v>0.408</v>
      </c>
      <c r="G748" s="8">
        <v>5.987</v>
      </c>
      <c r="H748" s="12">
        <f t="shared" si="143"/>
        <v>0.8394418969555035</v>
      </c>
      <c r="I748" s="12">
        <f t="shared" si="144"/>
        <v>0.12332924999999999</v>
      </c>
      <c r="J748" s="12">
        <f t="shared" si="145"/>
        <v>0.6810230601513557</v>
      </c>
      <c r="K748" s="12">
        <f t="shared" si="146"/>
        <v>0.035089586804147865</v>
      </c>
      <c r="L748" s="12">
        <f t="shared" si="147"/>
        <v>8.6875</v>
      </c>
      <c r="M748" s="10">
        <f t="shared" si="148"/>
        <v>2.814144876658495</v>
      </c>
      <c r="N748" s="12">
        <f t="shared" si="149"/>
        <v>2.959143169237618</v>
      </c>
      <c r="O748" s="10">
        <f t="shared" si="150"/>
        <v>3.4736552467095136</v>
      </c>
      <c r="P748">
        <f t="shared" si="151"/>
      </c>
      <c r="Q748">
        <f t="shared" si="152"/>
      </c>
      <c r="R748" t="str">
        <f t="shared" si="153"/>
        <v>OK</v>
      </c>
      <c r="S748" s="10">
        <f t="shared" si="154"/>
        <v>3.4736552467095136</v>
      </c>
      <c r="T748" s="10">
        <f t="shared" si="155"/>
        <v>4892.308494009831</v>
      </c>
    </row>
    <row r="749" spans="1:20" ht="12.75">
      <c r="A749">
        <v>143</v>
      </c>
      <c r="B749" s="19">
        <v>215</v>
      </c>
      <c r="D749" s="8">
        <v>0.244</v>
      </c>
      <c r="E749" s="8">
        <v>0.285</v>
      </c>
      <c r="F749" s="8">
        <v>0.407</v>
      </c>
      <c r="G749" s="8">
        <v>5.981</v>
      </c>
      <c r="H749" s="12">
        <f t="shared" si="143"/>
        <v>0.8377602107728336</v>
      </c>
      <c r="I749" s="12">
        <f t="shared" si="144"/>
        <v>0.1243485</v>
      </c>
      <c r="J749" s="12">
        <f t="shared" si="145"/>
        <v>0.6866513499046727</v>
      </c>
      <c r="K749" s="12">
        <f t="shared" si="146"/>
        <v>0.026760360868160915</v>
      </c>
      <c r="L749" s="12">
        <f t="shared" si="147"/>
        <v>8.649999999999999</v>
      </c>
      <c r="M749" s="10">
        <f t="shared" si="148"/>
        <v>2.814144876658495</v>
      </c>
      <c r="N749" s="12">
        <f t="shared" si="149"/>
        <v>2.923818486773908</v>
      </c>
      <c r="O749" s="10">
        <f t="shared" si="150"/>
        <v>2.660597232320764</v>
      </c>
      <c r="P749">
        <f t="shared" si="151"/>
      </c>
      <c r="Q749">
        <f t="shared" si="152"/>
      </c>
      <c r="R749" t="str">
        <f t="shared" si="153"/>
        <v>OK</v>
      </c>
      <c r="S749" s="10">
        <f t="shared" si="154"/>
        <v>2.660597232320764</v>
      </c>
      <c r="T749" s="10">
        <f t="shared" si="155"/>
        <v>4892.9736433179105</v>
      </c>
    </row>
    <row r="750" spans="1:20" ht="12.75">
      <c r="A750">
        <v>143</v>
      </c>
      <c r="B750" s="19">
        <v>230</v>
      </c>
      <c r="D750" s="8">
        <v>0.246</v>
      </c>
      <c r="E750" s="8">
        <v>0.283</v>
      </c>
      <c r="F750" s="8">
        <v>0.406</v>
      </c>
      <c r="G750" s="8">
        <v>5.985</v>
      </c>
      <c r="H750" s="12">
        <f t="shared" si="143"/>
        <v>0.8388811475409835</v>
      </c>
      <c r="I750" s="12">
        <f t="shared" si="144"/>
        <v>0.12536775000000006</v>
      </c>
      <c r="J750" s="12">
        <f t="shared" si="145"/>
        <v>0.6922796396579898</v>
      </c>
      <c r="K750" s="12">
        <f t="shared" si="146"/>
        <v>0.021233757882993753</v>
      </c>
      <c r="L750" s="12">
        <f t="shared" si="147"/>
        <v>8.6125</v>
      </c>
      <c r="M750" s="10">
        <f t="shared" si="148"/>
        <v>2.814144876658495</v>
      </c>
      <c r="N750" s="12">
        <f t="shared" si="149"/>
        <v>2.900460965613754</v>
      </c>
      <c r="O750" s="10">
        <f t="shared" si="150"/>
        <v>2.1203175247584563</v>
      </c>
      <c r="P750">
        <f t="shared" si="151"/>
      </c>
      <c r="Q750">
        <f t="shared" si="152"/>
      </c>
      <c r="R750" t="str">
        <f t="shared" si="153"/>
        <v>OK</v>
      </c>
      <c r="S750" s="10">
        <f t="shared" si="154"/>
        <v>2.1203175247584563</v>
      </c>
      <c r="T750" s="10">
        <f t="shared" si="155"/>
        <v>4893.5037226991</v>
      </c>
    </row>
    <row r="751" spans="1:20" ht="12.75">
      <c r="A751">
        <v>143</v>
      </c>
      <c r="B751" s="19">
        <v>245</v>
      </c>
      <c r="D751" s="8">
        <v>0.247</v>
      </c>
      <c r="E751" s="8">
        <v>0.28</v>
      </c>
      <c r="F751" s="8">
        <v>0.404</v>
      </c>
      <c r="G751" s="8">
        <v>5.982</v>
      </c>
      <c r="H751" s="12">
        <f t="shared" si="143"/>
        <v>0.83804037470726</v>
      </c>
      <c r="I751" s="12">
        <f t="shared" si="144"/>
        <v>0.126387</v>
      </c>
      <c r="J751" s="12">
        <f t="shared" si="145"/>
        <v>0.6950937845346482</v>
      </c>
      <c r="K751" s="12">
        <f t="shared" si="146"/>
        <v>0.01655959017261177</v>
      </c>
      <c r="L751" s="12">
        <f t="shared" si="147"/>
        <v>8.55</v>
      </c>
      <c r="M751" s="10">
        <f t="shared" si="148"/>
        <v>2.814144876658495</v>
      </c>
      <c r="N751" s="12">
        <f t="shared" si="149"/>
        <v>2.881187751851255</v>
      </c>
      <c r="O751" s="10">
        <f t="shared" si="150"/>
        <v>1.6656614954723032</v>
      </c>
      <c r="P751">
        <f t="shared" si="151"/>
      </c>
      <c r="Q751">
        <f t="shared" si="152"/>
      </c>
      <c r="R751" t="str">
        <f t="shared" si="153"/>
        <v>OK</v>
      </c>
      <c r="S751" s="10">
        <f t="shared" si="154"/>
        <v>1.6656614954723032</v>
      </c>
      <c r="T751" s="10">
        <f t="shared" si="155"/>
        <v>4893.920138072968</v>
      </c>
    </row>
    <row r="752" spans="1:20" ht="12.75">
      <c r="A752">
        <v>143</v>
      </c>
      <c r="B752" s="19">
        <v>300</v>
      </c>
      <c r="D752" s="8">
        <v>0.249</v>
      </c>
      <c r="E752" s="8">
        <v>0.278</v>
      </c>
      <c r="F752" s="8">
        <v>0.402</v>
      </c>
      <c r="G752" s="8">
        <v>5.986</v>
      </c>
      <c r="H752" s="12">
        <f t="shared" si="143"/>
        <v>0.8391614988290397</v>
      </c>
      <c r="I752" s="12">
        <f t="shared" si="144"/>
        <v>0.126387</v>
      </c>
      <c r="J752" s="12">
        <f t="shared" si="145"/>
        <v>0.7007220742879652</v>
      </c>
      <c r="K752" s="12">
        <f t="shared" si="146"/>
        <v>0.012052424541074469</v>
      </c>
      <c r="L752" s="12">
        <f t="shared" si="147"/>
        <v>8.5</v>
      </c>
      <c r="M752" s="10">
        <f t="shared" si="148"/>
        <v>2.814144876658495</v>
      </c>
      <c r="N752" s="12">
        <f t="shared" si="149"/>
        <v>2.8625481880684323</v>
      </c>
      <c r="O752" s="10">
        <f t="shared" si="150"/>
        <v>1.2194353263783506</v>
      </c>
      <c r="P752">
        <f t="shared" si="151"/>
      </c>
      <c r="Q752">
        <f t="shared" si="152"/>
      </c>
      <c r="R752" t="str">
        <f t="shared" si="153"/>
        <v>OK</v>
      </c>
      <c r="S752" s="10">
        <f t="shared" si="154"/>
        <v>1.2194353263783506</v>
      </c>
      <c r="T752" s="10">
        <f t="shared" si="155"/>
        <v>4894.224996904562</v>
      </c>
    </row>
    <row r="753" spans="1:20" ht="12.75">
      <c r="A753">
        <v>143</v>
      </c>
      <c r="B753" s="19">
        <v>315</v>
      </c>
      <c r="D753" s="8">
        <v>0.25</v>
      </c>
      <c r="E753" s="8">
        <v>0.276</v>
      </c>
      <c r="F753" s="8">
        <v>0.401</v>
      </c>
      <c r="G753" s="8">
        <v>5.987</v>
      </c>
      <c r="H753" s="12">
        <f t="shared" si="143"/>
        <v>0.8394418969555035</v>
      </c>
      <c r="I753" s="12">
        <f t="shared" si="144"/>
        <v>0.12740625</v>
      </c>
      <c r="J753" s="12">
        <f t="shared" si="145"/>
        <v>0.7035362191646237</v>
      </c>
      <c r="K753" s="12">
        <f t="shared" si="146"/>
        <v>0.008499427790879865</v>
      </c>
      <c r="L753" s="12">
        <f t="shared" si="147"/>
        <v>8.4625</v>
      </c>
      <c r="M753" s="10">
        <f t="shared" si="148"/>
        <v>2.814144876658495</v>
      </c>
      <c r="N753" s="12">
        <f t="shared" si="149"/>
        <v>2.8481425878220143</v>
      </c>
      <c r="O753" s="10">
        <f t="shared" si="150"/>
        <v>0.8637623772896365</v>
      </c>
      <c r="P753">
        <f t="shared" si="151"/>
      </c>
      <c r="Q753">
        <f t="shared" si="152"/>
      </c>
      <c r="R753" t="str">
        <f t="shared" si="153"/>
        <v>OK</v>
      </c>
      <c r="S753" s="10">
        <f t="shared" si="154"/>
        <v>0.8637623772896365</v>
      </c>
      <c r="T753" s="10">
        <f t="shared" si="155"/>
        <v>4894.4409374988845</v>
      </c>
    </row>
    <row r="754" spans="1:20" ht="12.75">
      <c r="A754">
        <v>143</v>
      </c>
      <c r="B754" s="19">
        <v>330</v>
      </c>
      <c r="D754" s="8">
        <v>0.251</v>
      </c>
      <c r="E754" s="8">
        <v>0.274</v>
      </c>
      <c r="F754" s="8">
        <v>0.4</v>
      </c>
      <c r="G754" s="8">
        <v>5.988</v>
      </c>
      <c r="H754" s="12">
        <f t="shared" si="143"/>
        <v>0.8397223419203749</v>
      </c>
      <c r="I754" s="12">
        <f t="shared" si="144"/>
        <v>0.1284255</v>
      </c>
      <c r="J754" s="12">
        <f t="shared" si="145"/>
        <v>0.7063503640412823</v>
      </c>
      <c r="K754" s="12">
        <f t="shared" si="146"/>
        <v>0.004946477879092637</v>
      </c>
      <c r="L754" s="12">
        <f t="shared" si="147"/>
        <v>8.425</v>
      </c>
      <c r="M754" s="10">
        <f t="shared" si="148"/>
        <v>2.814144876658495</v>
      </c>
      <c r="N754" s="12">
        <f t="shared" si="149"/>
        <v>2.8338519598421312</v>
      </c>
      <c r="O754" s="10">
        <f t="shared" si="150"/>
        <v>0.5049279813518139</v>
      </c>
      <c r="P754">
        <f t="shared" si="151"/>
      </c>
      <c r="Q754">
        <f t="shared" si="152"/>
      </c>
      <c r="R754" t="str">
        <f t="shared" si="153"/>
        <v>OK</v>
      </c>
      <c r="S754" s="10">
        <f t="shared" si="154"/>
        <v>0.5049279813518139</v>
      </c>
      <c r="T754" s="10">
        <f t="shared" si="155"/>
        <v>4894.567169494222</v>
      </c>
    </row>
    <row r="755" spans="1:20" ht="12.75">
      <c r="A755">
        <v>143</v>
      </c>
      <c r="B755" s="19">
        <v>345</v>
      </c>
      <c r="D755" s="8">
        <v>0.252</v>
      </c>
      <c r="E755" s="8">
        <v>0.273</v>
      </c>
      <c r="F755" s="8">
        <v>0.399</v>
      </c>
      <c r="G755" s="8">
        <v>5.982</v>
      </c>
      <c r="H755" s="12">
        <f t="shared" si="143"/>
        <v>0.83804037470726</v>
      </c>
      <c r="I755" s="12">
        <f t="shared" si="144"/>
        <v>0.1284255</v>
      </c>
      <c r="J755" s="12">
        <f t="shared" si="145"/>
        <v>0.7091645089179407</v>
      </c>
      <c r="K755" s="12">
        <f t="shared" si="146"/>
        <v>0.00045036578931934024</v>
      </c>
      <c r="L755" s="12">
        <f t="shared" si="147"/>
        <v>8.4</v>
      </c>
      <c r="M755" s="10">
        <f t="shared" si="148"/>
        <v>2.814144876658495</v>
      </c>
      <c r="N755" s="12">
        <f t="shared" si="149"/>
        <v>2.815932042489127</v>
      </c>
      <c r="O755" s="10">
        <f t="shared" si="150"/>
        <v>0.04610939075687737</v>
      </c>
      <c r="P755">
        <f t="shared" si="151"/>
      </c>
      <c r="Q755">
        <f t="shared" si="152"/>
      </c>
      <c r="R755" t="str">
        <f t="shared" si="153"/>
        <v>OK</v>
      </c>
      <c r="S755" s="10">
        <f t="shared" si="154"/>
        <v>0.04610939075687737</v>
      </c>
      <c r="T755" s="10">
        <f t="shared" si="155"/>
        <v>4894.578696841912</v>
      </c>
    </row>
    <row r="756" spans="1:20" ht="12.75">
      <c r="A756">
        <v>143</v>
      </c>
      <c r="B756" s="19">
        <v>400</v>
      </c>
      <c r="D756" s="8">
        <v>0.252</v>
      </c>
      <c r="E756" s="8">
        <v>0.272</v>
      </c>
      <c r="F756" s="8">
        <v>0.398</v>
      </c>
      <c r="G756" s="8">
        <v>5.98</v>
      </c>
      <c r="H756" s="12">
        <f t="shared" si="143"/>
        <v>0.8374800936768151</v>
      </c>
      <c r="I756" s="12">
        <f t="shared" si="144"/>
        <v>0.1284255</v>
      </c>
      <c r="J756" s="12">
        <f t="shared" si="145"/>
        <v>0.7091645089179407</v>
      </c>
      <c r="K756" s="12">
        <f t="shared" si="146"/>
        <v>-0.00010991524112557993</v>
      </c>
      <c r="L756" s="12">
        <f t="shared" si="147"/>
        <v>8.375</v>
      </c>
      <c r="M756" s="10">
        <f t="shared" si="148"/>
        <v>2.814144876658495</v>
      </c>
      <c r="N756" s="12">
        <f t="shared" si="149"/>
        <v>2.8137087050667264</v>
      </c>
      <c r="O756" s="10">
        <f t="shared" si="150"/>
        <v>-0.011286944200699924</v>
      </c>
      <c r="P756">
        <f t="shared" si="151"/>
        <v>0</v>
      </c>
      <c r="Q756">
        <f t="shared" si="152"/>
      </c>
      <c r="R756" t="str">
        <f t="shared" si="153"/>
        <v>OK</v>
      </c>
      <c r="S756" s="10">
        <f t="shared" si="154"/>
        <v>0</v>
      </c>
      <c r="T756" s="10">
        <f t="shared" si="155"/>
        <v>4894.578696841912</v>
      </c>
    </row>
    <row r="757" spans="1:20" ht="12.75">
      <c r="A757">
        <v>143</v>
      </c>
      <c r="B757" s="19">
        <v>415</v>
      </c>
      <c r="D757" s="8">
        <v>0.251</v>
      </c>
      <c r="E757" s="8">
        <v>0.272</v>
      </c>
      <c r="F757" s="8">
        <v>0.399</v>
      </c>
      <c r="G757" s="8">
        <v>5.981</v>
      </c>
      <c r="H757" s="12">
        <f t="shared" si="143"/>
        <v>0.8377602107728336</v>
      </c>
      <c r="I757" s="12">
        <f t="shared" si="144"/>
        <v>0.12944475</v>
      </c>
      <c r="J757" s="12">
        <f t="shared" si="145"/>
        <v>0.7063503640412823</v>
      </c>
      <c r="K757" s="12">
        <f t="shared" si="146"/>
        <v>0.001965096731551319</v>
      </c>
      <c r="L757" s="12">
        <f t="shared" si="147"/>
        <v>8.387500000000001</v>
      </c>
      <c r="M757" s="10">
        <f t="shared" si="148"/>
        <v>2.814144876658495</v>
      </c>
      <c r="N757" s="12">
        <f t="shared" si="149"/>
        <v>2.821973947302126</v>
      </c>
      <c r="O757" s="10">
        <f t="shared" si="150"/>
        <v>0.20149054747347442</v>
      </c>
      <c r="P757">
        <f t="shared" si="151"/>
      </c>
      <c r="Q757">
        <f t="shared" si="152"/>
      </c>
      <c r="R757" t="str">
        <f t="shared" si="153"/>
        <v>OK</v>
      </c>
      <c r="S757" s="10">
        <f t="shared" si="154"/>
        <v>0.20149054747347442</v>
      </c>
      <c r="T757" s="10">
        <f t="shared" si="155"/>
        <v>4894.62906947878</v>
      </c>
    </row>
    <row r="758" spans="1:20" ht="12.75">
      <c r="A758">
        <v>143</v>
      </c>
      <c r="B758" s="19">
        <v>430</v>
      </c>
      <c r="D758" s="8">
        <v>0.252</v>
      </c>
      <c r="E758" s="8">
        <v>0.272</v>
      </c>
      <c r="F758" s="8">
        <v>0.399</v>
      </c>
      <c r="G758" s="8">
        <v>5.981</v>
      </c>
      <c r="H758" s="12">
        <f t="shared" si="143"/>
        <v>0.8377602107728336</v>
      </c>
      <c r="I758" s="12">
        <f t="shared" si="144"/>
        <v>0.12944475</v>
      </c>
      <c r="J758" s="12">
        <f t="shared" si="145"/>
        <v>0.7091645089179407</v>
      </c>
      <c r="K758" s="12">
        <f t="shared" si="146"/>
        <v>-0.0008490481451071119</v>
      </c>
      <c r="L758" s="12">
        <f t="shared" si="147"/>
        <v>8.387500000000001</v>
      </c>
      <c r="M758" s="10">
        <f t="shared" si="148"/>
        <v>2.814144876658495</v>
      </c>
      <c r="N758" s="12">
        <f t="shared" si="149"/>
        <v>2.810775637987435</v>
      </c>
      <c r="O758" s="10">
        <f t="shared" si="150"/>
        <v>-0.08705687248989363</v>
      </c>
      <c r="P758">
        <f t="shared" si="151"/>
        <v>0</v>
      </c>
      <c r="Q758">
        <f t="shared" si="152"/>
      </c>
      <c r="R758" t="str">
        <f t="shared" si="153"/>
        <v>OK</v>
      </c>
      <c r="S758" s="10">
        <f t="shared" si="154"/>
        <v>0</v>
      </c>
      <c r="T758" s="10">
        <f t="shared" si="155"/>
        <v>4894.62906947878</v>
      </c>
    </row>
    <row r="759" spans="1:20" ht="12.75">
      <c r="A759">
        <v>143</v>
      </c>
      <c r="B759" s="19">
        <v>445</v>
      </c>
      <c r="D759" s="8">
        <v>0.252</v>
      </c>
      <c r="E759" s="8">
        <v>0.272</v>
      </c>
      <c r="F759" s="8">
        <v>0.399</v>
      </c>
      <c r="G759" s="8">
        <v>5.982</v>
      </c>
      <c r="H759" s="12">
        <f t="shared" si="143"/>
        <v>0.83804037470726</v>
      </c>
      <c r="I759" s="12">
        <f t="shared" si="144"/>
        <v>0.12944475</v>
      </c>
      <c r="J759" s="12">
        <f t="shared" si="145"/>
        <v>0.7091645089179407</v>
      </c>
      <c r="K759" s="12">
        <f t="shared" si="146"/>
        <v>-0.0005688842106806868</v>
      </c>
      <c r="L759" s="12">
        <f t="shared" si="147"/>
        <v>8.387500000000001</v>
      </c>
      <c r="M759" s="10">
        <f t="shared" si="148"/>
        <v>2.814144876658495</v>
      </c>
      <c r="N759" s="12">
        <f t="shared" si="149"/>
        <v>2.811887399631984</v>
      </c>
      <c r="O759" s="10">
        <f t="shared" si="150"/>
        <v>-0.05833035555892355</v>
      </c>
      <c r="P759">
        <f t="shared" si="151"/>
        <v>0</v>
      </c>
      <c r="Q759">
        <f t="shared" si="152"/>
      </c>
      <c r="R759" t="str">
        <f t="shared" si="153"/>
        <v>OK</v>
      </c>
      <c r="S759" s="10">
        <f t="shared" si="154"/>
        <v>0</v>
      </c>
      <c r="T759" s="10">
        <f t="shared" si="155"/>
        <v>4894.62906947878</v>
      </c>
    </row>
    <row r="760" spans="1:20" ht="12.75">
      <c r="A760">
        <v>143</v>
      </c>
      <c r="B760" s="19">
        <v>500</v>
      </c>
      <c r="D760" s="8">
        <v>0.252</v>
      </c>
      <c r="E760" s="8">
        <v>0.271</v>
      </c>
      <c r="F760" s="8">
        <v>0.399</v>
      </c>
      <c r="G760" s="8">
        <v>5.981</v>
      </c>
      <c r="H760" s="12">
        <f t="shared" si="143"/>
        <v>0.8377602107728336</v>
      </c>
      <c r="I760" s="12">
        <f t="shared" si="144"/>
        <v>0.130464</v>
      </c>
      <c r="J760" s="12">
        <f t="shared" si="145"/>
        <v>0.7091645089179407</v>
      </c>
      <c r="K760" s="12">
        <f t="shared" si="146"/>
        <v>-0.001868298145107139</v>
      </c>
      <c r="L760" s="12">
        <f t="shared" si="147"/>
        <v>8.375</v>
      </c>
      <c r="M760" s="10">
        <f t="shared" si="148"/>
        <v>2.814144876658495</v>
      </c>
      <c r="N760" s="12">
        <f t="shared" si="149"/>
        <v>2.806730995130292</v>
      </c>
      <c r="O760" s="10">
        <f t="shared" si="150"/>
        <v>-0.1918512546408626</v>
      </c>
      <c r="P760">
        <f t="shared" si="151"/>
        <v>0</v>
      </c>
      <c r="Q760">
        <f t="shared" si="152"/>
      </c>
      <c r="R760" t="str">
        <f t="shared" si="153"/>
        <v>OK</v>
      </c>
      <c r="S760" s="10">
        <f t="shared" si="154"/>
        <v>0</v>
      </c>
      <c r="T760" s="10">
        <f t="shared" si="155"/>
        <v>4894.62906947878</v>
      </c>
    </row>
    <row r="761" spans="1:20" ht="12.75">
      <c r="A761">
        <v>143</v>
      </c>
      <c r="B761" s="19">
        <v>515</v>
      </c>
      <c r="D761" s="8">
        <v>0.253</v>
      </c>
      <c r="E761" s="8">
        <v>0.27</v>
      </c>
      <c r="F761" s="8">
        <v>0.399</v>
      </c>
      <c r="G761" s="8">
        <v>5.981</v>
      </c>
      <c r="H761" s="12">
        <f t="shared" si="143"/>
        <v>0.8377602107728336</v>
      </c>
      <c r="I761" s="12">
        <f t="shared" si="144"/>
        <v>0.13148325</v>
      </c>
      <c r="J761" s="12">
        <f t="shared" si="145"/>
        <v>0.7119786537945992</v>
      </c>
      <c r="K761" s="12">
        <f t="shared" si="146"/>
        <v>-0.005701693021765597</v>
      </c>
      <c r="L761" s="12">
        <f t="shared" si="147"/>
        <v>8.3625</v>
      </c>
      <c r="M761" s="10">
        <f t="shared" si="148"/>
        <v>2.814144876658495</v>
      </c>
      <c r="N761" s="12">
        <f t="shared" si="149"/>
        <v>2.7916085406040856</v>
      </c>
      <c r="O761" s="10">
        <f t="shared" si="150"/>
        <v>-0.5863689664775145</v>
      </c>
      <c r="P761">
        <f t="shared" si="151"/>
        <v>0</v>
      </c>
      <c r="Q761">
        <f t="shared" si="152"/>
      </c>
      <c r="R761" t="str">
        <f t="shared" si="153"/>
        <v>OK</v>
      </c>
      <c r="S761" s="10">
        <f t="shared" si="154"/>
        <v>0</v>
      </c>
      <c r="T761" s="10">
        <f t="shared" si="155"/>
        <v>4894.62906947878</v>
      </c>
    </row>
    <row r="762" spans="1:20" ht="12.75">
      <c r="A762">
        <v>143</v>
      </c>
      <c r="B762" s="19">
        <v>530</v>
      </c>
      <c r="D762" s="8">
        <v>0.254</v>
      </c>
      <c r="E762" s="8">
        <v>0.27</v>
      </c>
      <c r="F762" s="8">
        <v>0.398</v>
      </c>
      <c r="G762" s="8">
        <v>5.983</v>
      </c>
      <c r="H762" s="12">
        <f t="shared" si="143"/>
        <v>0.8383205854800935</v>
      </c>
      <c r="I762" s="12">
        <f t="shared" si="144"/>
        <v>0.130464</v>
      </c>
      <c r="J762" s="12">
        <f t="shared" si="145"/>
        <v>0.7147927986712577</v>
      </c>
      <c r="K762" s="12">
        <f t="shared" si="146"/>
        <v>-0.00693621319116422</v>
      </c>
      <c r="L762" s="12">
        <f t="shared" si="147"/>
        <v>8.35</v>
      </c>
      <c r="M762" s="10">
        <f t="shared" si="148"/>
        <v>2.814144876658495</v>
      </c>
      <c r="N762" s="12">
        <f t="shared" si="149"/>
        <v>2.7868369507090294</v>
      </c>
      <c r="O762" s="10">
        <f t="shared" si="150"/>
        <v>-0.7143963622165471</v>
      </c>
      <c r="P762">
        <f t="shared" si="151"/>
        <v>0</v>
      </c>
      <c r="Q762">
        <f t="shared" si="152"/>
      </c>
      <c r="R762" t="str">
        <f t="shared" si="153"/>
        <v>OK</v>
      </c>
      <c r="S762" s="10">
        <f t="shared" si="154"/>
        <v>0</v>
      </c>
      <c r="T762" s="10">
        <f t="shared" si="155"/>
        <v>4894.62906947878</v>
      </c>
    </row>
    <row r="763" spans="1:20" ht="12.75">
      <c r="A763">
        <v>143</v>
      </c>
      <c r="B763" s="19">
        <v>545</v>
      </c>
      <c r="D763" s="8">
        <v>0.254</v>
      </c>
      <c r="E763" s="8">
        <v>0.268</v>
      </c>
      <c r="F763" s="8">
        <v>0.396</v>
      </c>
      <c r="G763" s="8">
        <v>5.979</v>
      </c>
      <c r="H763" s="12">
        <f t="shared" si="143"/>
        <v>0.8372000234192036</v>
      </c>
      <c r="I763" s="12">
        <f t="shared" si="144"/>
        <v>0.130464</v>
      </c>
      <c r="J763" s="12">
        <f t="shared" si="145"/>
        <v>0.7147927986712577</v>
      </c>
      <c r="K763" s="12">
        <f t="shared" si="146"/>
        <v>-0.00805677525205406</v>
      </c>
      <c r="L763" s="12">
        <f t="shared" si="147"/>
        <v>8.3</v>
      </c>
      <c r="M763" s="10">
        <f t="shared" si="148"/>
        <v>2.814144876658495</v>
      </c>
      <c r="N763" s="12">
        <f t="shared" si="149"/>
        <v>2.7824252890519827</v>
      </c>
      <c r="O763" s="10">
        <f t="shared" si="150"/>
        <v>-0.8348076752512568</v>
      </c>
      <c r="P763">
        <f t="shared" si="151"/>
        <v>0</v>
      </c>
      <c r="Q763">
        <f t="shared" si="152"/>
      </c>
      <c r="R763" t="str">
        <f t="shared" si="153"/>
        <v>OK</v>
      </c>
      <c r="S763" s="10">
        <f t="shared" si="154"/>
        <v>0</v>
      </c>
      <c r="T763" s="10">
        <f t="shared" si="155"/>
        <v>4894.62906947878</v>
      </c>
    </row>
    <row r="764" spans="1:20" ht="12.75">
      <c r="A764">
        <v>143</v>
      </c>
      <c r="B764" s="19">
        <v>600</v>
      </c>
      <c r="D764" s="8">
        <v>0.249</v>
      </c>
      <c r="E764" s="8">
        <v>0.271</v>
      </c>
      <c r="F764" s="8">
        <v>0.382</v>
      </c>
      <c r="G764" s="8">
        <v>5.939</v>
      </c>
      <c r="H764" s="12">
        <f t="shared" si="143"/>
        <v>0.8260356206088992</v>
      </c>
      <c r="I764" s="12">
        <f t="shared" si="144"/>
        <v>0.11313674999999998</v>
      </c>
      <c r="J764" s="12">
        <f t="shared" si="145"/>
        <v>0.7007220742879652</v>
      </c>
      <c r="K764" s="12">
        <f t="shared" si="146"/>
        <v>0.012176796320934047</v>
      </c>
      <c r="L764" s="12">
        <f t="shared" si="147"/>
        <v>8.1625</v>
      </c>
      <c r="M764" s="10">
        <f t="shared" si="148"/>
        <v>2.814144876658495</v>
      </c>
      <c r="N764" s="12">
        <f t="shared" si="149"/>
        <v>2.863047673128109</v>
      </c>
      <c r="O764" s="10">
        <f t="shared" si="150"/>
        <v>1.2829600236875802</v>
      </c>
      <c r="P764">
        <f t="shared" si="151"/>
      </c>
      <c r="Q764">
        <f t="shared" si="152"/>
      </c>
      <c r="R764" t="str">
        <f t="shared" si="153"/>
        <v>OK</v>
      </c>
      <c r="S764" s="10">
        <f t="shared" si="154"/>
        <v>1.2829600236875802</v>
      </c>
      <c r="T764" s="10">
        <f t="shared" si="155"/>
        <v>4894.949809484702</v>
      </c>
    </row>
    <row r="765" spans="1:20" ht="12.75">
      <c r="A765">
        <v>143</v>
      </c>
      <c r="B765" s="19">
        <v>615</v>
      </c>
      <c r="D765" s="8">
        <v>0.25</v>
      </c>
      <c r="E765" s="8">
        <v>0.269</v>
      </c>
      <c r="F765" s="8">
        <v>0.38</v>
      </c>
      <c r="G765" s="8">
        <v>5.949</v>
      </c>
      <c r="H765" s="12">
        <f t="shared" si="143"/>
        <v>0.8288196955503512</v>
      </c>
      <c r="I765" s="12">
        <f t="shared" si="144"/>
        <v>0.11313674999999998</v>
      </c>
      <c r="J765" s="12">
        <f t="shared" si="145"/>
        <v>0.7035362191646237</v>
      </c>
      <c r="K765" s="12">
        <f t="shared" si="146"/>
        <v>0.012146726385727447</v>
      </c>
      <c r="L765" s="12">
        <f t="shared" si="147"/>
        <v>8.1125</v>
      </c>
      <c r="M765" s="10">
        <f t="shared" si="148"/>
        <v>2.814144876658495</v>
      </c>
      <c r="N765" s="12">
        <f t="shared" si="149"/>
        <v>2.8627317822014047</v>
      </c>
      <c r="O765" s="10">
        <f t="shared" si="150"/>
        <v>1.2876796008300853</v>
      </c>
      <c r="P765">
        <f t="shared" si="151"/>
      </c>
      <c r="Q765">
        <f t="shared" si="152"/>
      </c>
      <c r="R765" t="str">
        <f t="shared" si="153"/>
        <v>OK</v>
      </c>
      <c r="S765" s="10">
        <f t="shared" si="154"/>
        <v>1.2876796008300853</v>
      </c>
      <c r="T765" s="10">
        <f t="shared" si="155"/>
        <v>4895.27172938491</v>
      </c>
    </row>
    <row r="766" spans="1:20" ht="12.75">
      <c r="A766">
        <v>143</v>
      </c>
      <c r="B766" s="19">
        <v>630</v>
      </c>
      <c r="D766" s="8">
        <v>0.252</v>
      </c>
      <c r="E766" s="8">
        <v>0.267</v>
      </c>
      <c r="F766" s="8">
        <v>0.379</v>
      </c>
      <c r="G766" s="8">
        <v>5.963</v>
      </c>
      <c r="H766" s="12">
        <f t="shared" si="143"/>
        <v>0.8327252693208431</v>
      </c>
      <c r="I766" s="12">
        <f t="shared" si="144"/>
        <v>0.114156</v>
      </c>
      <c r="J766" s="12">
        <f t="shared" si="145"/>
        <v>0.7091645089179407</v>
      </c>
      <c r="K766" s="12">
        <f t="shared" si="146"/>
        <v>0.00940476040290239</v>
      </c>
      <c r="L766" s="12">
        <f t="shared" si="147"/>
        <v>8.075</v>
      </c>
      <c r="M766" s="10">
        <f t="shared" si="148"/>
        <v>2.814144876658495</v>
      </c>
      <c r="N766" s="12">
        <f t="shared" si="149"/>
        <v>2.85146535444779</v>
      </c>
      <c r="O766" s="10">
        <f t="shared" si="150"/>
        <v>1.0016326706136365</v>
      </c>
      <c r="P766">
        <f t="shared" si="151"/>
      </c>
      <c r="Q766">
        <f t="shared" si="152"/>
      </c>
      <c r="R766" t="str">
        <f t="shared" si="153"/>
        <v>OK</v>
      </c>
      <c r="S766" s="10">
        <f t="shared" si="154"/>
        <v>1.0016326706136365</v>
      </c>
      <c r="T766" s="10">
        <f t="shared" si="155"/>
        <v>4895.522137552563</v>
      </c>
    </row>
    <row r="767" spans="1:20" ht="12.75">
      <c r="A767">
        <v>143</v>
      </c>
      <c r="B767" s="19">
        <v>645</v>
      </c>
      <c r="D767" s="8">
        <v>0.252</v>
      </c>
      <c r="E767" s="8">
        <v>0.265</v>
      </c>
      <c r="F767" s="8">
        <v>0.378</v>
      </c>
      <c r="G767" s="8">
        <v>5.943</v>
      </c>
      <c r="H767" s="12">
        <f t="shared" si="143"/>
        <v>0.8271486885245899</v>
      </c>
      <c r="I767" s="12">
        <f t="shared" si="144"/>
        <v>0.11517524999999999</v>
      </c>
      <c r="J767" s="12">
        <f t="shared" si="145"/>
        <v>0.7091645089179407</v>
      </c>
      <c r="K767" s="12">
        <f t="shared" si="146"/>
        <v>0.0028089296066492464</v>
      </c>
      <c r="L767" s="12">
        <f t="shared" si="147"/>
        <v>8.0375</v>
      </c>
      <c r="M767" s="10">
        <f t="shared" si="148"/>
        <v>2.814144876658495</v>
      </c>
      <c r="N767" s="12">
        <f t="shared" si="149"/>
        <v>2.8252914227166266</v>
      </c>
      <c r="O767" s="10">
        <f t="shared" si="150"/>
        <v>0.30055443892995276</v>
      </c>
      <c r="P767">
        <f t="shared" si="151"/>
      </c>
      <c r="Q767">
        <f t="shared" si="152"/>
      </c>
      <c r="R767" t="str">
        <f t="shared" si="153"/>
        <v>OK</v>
      </c>
      <c r="S767" s="10">
        <f t="shared" si="154"/>
        <v>0.30055443892995276</v>
      </c>
      <c r="T767" s="10">
        <f t="shared" si="155"/>
        <v>4895.597276162296</v>
      </c>
    </row>
    <row r="768" spans="1:20" ht="12.75">
      <c r="A768">
        <v>143</v>
      </c>
      <c r="B768" s="19">
        <v>700</v>
      </c>
      <c r="D768" s="8">
        <v>0.252</v>
      </c>
      <c r="E768" s="8">
        <v>0.264</v>
      </c>
      <c r="F768" s="8">
        <v>0.378</v>
      </c>
      <c r="G768" s="8">
        <v>5.925</v>
      </c>
      <c r="H768" s="12">
        <f t="shared" si="143"/>
        <v>0.8221457845433254</v>
      </c>
      <c r="I768" s="12">
        <f t="shared" si="144"/>
        <v>0.11619449999999998</v>
      </c>
      <c r="J768" s="12">
        <f t="shared" si="145"/>
        <v>0.7091645089179407</v>
      </c>
      <c r="K768" s="12">
        <f t="shared" si="146"/>
        <v>-0.0032132243746152422</v>
      </c>
      <c r="L768" s="12">
        <f t="shared" si="147"/>
        <v>8.025</v>
      </c>
      <c r="M768" s="10">
        <f t="shared" si="148"/>
        <v>2.814144876658495</v>
      </c>
      <c r="N768" s="12">
        <f t="shared" si="149"/>
        <v>2.8013939862830375</v>
      </c>
      <c r="O768" s="10">
        <f t="shared" si="150"/>
        <v>-0.3443493665612826</v>
      </c>
      <c r="P768">
        <f t="shared" si="151"/>
        <v>0</v>
      </c>
      <c r="Q768">
        <f t="shared" si="152"/>
      </c>
      <c r="R768" t="str">
        <f t="shared" si="153"/>
        <v>OK</v>
      </c>
      <c r="S768" s="10">
        <f t="shared" si="154"/>
        <v>0</v>
      </c>
      <c r="T768" s="10">
        <f t="shared" si="155"/>
        <v>4895.597276162296</v>
      </c>
    </row>
    <row r="769" spans="1:20" ht="12.75">
      <c r="A769">
        <v>143</v>
      </c>
      <c r="B769" s="19">
        <v>715</v>
      </c>
      <c r="D769" s="8">
        <v>0.251</v>
      </c>
      <c r="E769" s="8">
        <v>0.265</v>
      </c>
      <c r="F769" s="8">
        <v>0.378</v>
      </c>
      <c r="G769" s="8">
        <v>5.936</v>
      </c>
      <c r="H769" s="12">
        <f t="shared" si="143"/>
        <v>0.8252013114754096</v>
      </c>
      <c r="I769" s="12">
        <f t="shared" si="144"/>
        <v>0.11517524999999999</v>
      </c>
      <c r="J769" s="12">
        <f t="shared" si="145"/>
        <v>0.7063503640412823</v>
      </c>
      <c r="K769" s="12">
        <f t="shared" si="146"/>
        <v>0.003675697434127434</v>
      </c>
      <c r="L769" s="12">
        <f t="shared" si="147"/>
        <v>8.0375</v>
      </c>
      <c r="M769" s="10">
        <f t="shared" si="148"/>
        <v>2.814144876658495</v>
      </c>
      <c r="N769" s="12">
        <f t="shared" si="149"/>
        <v>2.828789089543465</v>
      </c>
      <c r="O769" s="10">
        <f t="shared" si="150"/>
        <v>0.39329827895127767</v>
      </c>
      <c r="P769">
        <f t="shared" si="151"/>
      </c>
      <c r="Q769">
        <f t="shared" si="152"/>
      </c>
      <c r="R769" t="str">
        <f t="shared" si="153"/>
        <v>OK</v>
      </c>
      <c r="S769" s="10">
        <f t="shared" si="154"/>
        <v>0.39329827895127767</v>
      </c>
      <c r="T769" s="10">
        <f t="shared" si="155"/>
        <v>4895.695600732034</v>
      </c>
    </row>
    <row r="770" spans="1:20" ht="12.75">
      <c r="A770">
        <v>143</v>
      </c>
      <c r="B770" s="19">
        <v>730</v>
      </c>
      <c r="D770" s="8">
        <v>0.249</v>
      </c>
      <c r="E770" s="8">
        <v>0.267</v>
      </c>
      <c r="F770" s="8">
        <v>0.38</v>
      </c>
      <c r="G770" s="8">
        <v>5.941</v>
      </c>
      <c r="H770" s="12">
        <f t="shared" si="143"/>
        <v>0.8265920608899295</v>
      </c>
      <c r="I770" s="12">
        <f t="shared" si="144"/>
        <v>0.11517524999999999</v>
      </c>
      <c r="J770" s="12">
        <f t="shared" si="145"/>
        <v>0.7007220742879652</v>
      </c>
      <c r="K770" s="12">
        <f t="shared" si="146"/>
        <v>0.010694736601964405</v>
      </c>
      <c r="L770" s="12">
        <f t="shared" si="147"/>
        <v>8.0875</v>
      </c>
      <c r="M770" s="10">
        <f t="shared" si="148"/>
        <v>2.814144876658495</v>
      </c>
      <c r="N770" s="12">
        <f t="shared" si="149"/>
        <v>2.857095626063974</v>
      </c>
      <c r="O770" s="10">
        <f t="shared" si="150"/>
        <v>1.1372581975857365</v>
      </c>
      <c r="P770">
        <f t="shared" si="151"/>
      </c>
      <c r="Q770">
        <f t="shared" si="152"/>
      </c>
      <c r="R770" t="str">
        <f t="shared" si="153"/>
        <v>OK</v>
      </c>
      <c r="S770" s="10">
        <f t="shared" si="154"/>
        <v>1.1372581975857365</v>
      </c>
      <c r="T770" s="10">
        <f t="shared" si="155"/>
        <v>4895.97991528143</v>
      </c>
    </row>
    <row r="771" spans="1:20" ht="12.75">
      <c r="A771">
        <v>143</v>
      </c>
      <c r="B771" s="19">
        <v>745</v>
      </c>
      <c r="D771" s="8">
        <v>0.247</v>
      </c>
      <c r="E771" s="8">
        <v>0.269</v>
      </c>
      <c r="F771" s="8">
        <v>0.382</v>
      </c>
      <c r="G771" s="8">
        <v>5.982</v>
      </c>
      <c r="H771" s="12">
        <f t="shared" si="143"/>
        <v>0.83804037470726</v>
      </c>
      <c r="I771" s="12">
        <f t="shared" si="144"/>
        <v>0.11517524999999999</v>
      </c>
      <c r="J771" s="12">
        <f t="shared" si="145"/>
        <v>0.6950937845346482</v>
      </c>
      <c r="K771" s="12">
        <f t="shared" si="146"/>
        <v>0.027771340172611847</v>
      </c>
      <c r="L771" s="12">
        <f t="shared" si="147"/>
        <v>8.1375</v>
      </c>
      <c r="M771" s="10">
        <f t="shared" si="148"/>
        <v>2.814144876658495</v>
      </c>
      <c r="N771" s="12">
        <f t="shared" si="149"/>
        <v>2.9265794522561137</v>
      </c>
      <c r="O771" s="10">
        <f t="shared" si="150"/>
        <v>2.9350068106886216</v>
      </c>
      <c r="P771">
        <f t="shared" si="151"/>
      </c>
      <c r="Q771">
        <f t="shared" si="152"/>
      </c>
      <c r="R771" t="str">
        <f t="shared" si="153"/>
        <v>OK</v>
      </c>
      <c r="S771" s="10">
        <f t="shared" si="154"/>
        <v>2.9350068106886216</v>
      </c>
      <c r="T771" s="10">
        <f t="shared" si="155"/>
        <v>4896.713666984102</v>
      </c>
    </row>
    <row r="772" spans="1:20" ht="12.75">
      <c r="A772">
        <v>143</v>
      </c>
      <c r="B772" s="19">
        <v>800</v>
      </c>
      <c r="D772" s="8">
        <v>0.243</v>
      </c>
      <c r="E772" s="8">
        <v>0.276</v>
      </c>
      <c r="F772" s="8">
        <v>0.39</v>
      </c>
      <c r="G772" s="8">
        <v>5.926</v>
      </c>
      <c r="H772" s="12">
        <f t="shared" si="143"/>
        <v>0.8224233255269321</v>
      </c>
      <c r="I772" s="12">
        <f t="shared" si="144"/>
        <v>0.11619449999999998</v>
      </c>
      <c r="J772" s="12">
        <f t="shared" si="145"/>
        <v>0.6838372050280143</v>
      </c>
      <c r="K772" s="12">
        <f t="shared" si="146"/>
        <v>0.022391620498917852</v>
      </c>
      <c r="L772" s="12">
        <f t="shared" si="147"/>
        <v>8.325000000000001</v>
      </c>
      <c r="M772" s="10">
        <f t="shared" si="148"/>
        <v>2.814144876658495</v>
      </c>
      <c r="N772" s="12">
        <f t="shared" si="149"/>
        <v>2.906291463073795</v>
      </c>
      <c r="O772" s="10">
        <f t="shared" si="150"/>
        <v>2.3131540655640137</v>
      </c>
      <c r="P772">
        <f t="shared" si="151"/>
      </c>
      <c r="Q772">
        <f t="shared" si="152"/>
      </c>
      <c r="R772" t="str">
        <f t="shared" si="153"/>
        <v>OK</v>
      </c>
      <c r="S772" s="10">
        <f t="shared" si="154"/>
        <v>2.3131540655640137</v>
      </c>
      <c r="T772" s="10">
        <f t="shared" si="155"/>
        <v>4897.291955500493</v>
      </c>
    </row>
    <row r="773" spans="1:20" ht="12.75">
      <c r="A773">
        <v>143</v>
      </c>
      <c r="B773" s="19">
        <v>815</v>
      </c>
      <c r="D773" s="8">
        <v>0.233</v>
      </c>
      <c r="E773" s="8">
        <v>0.287</v>
      </c>
      <c r="F773" s="8">
        <v>0.399</v>
      </c>
      <c r="G773" s="8">
        <v>5.949</v>
      </c>
      <c r="H773" s="12">
        <f t="shared" si="143"/>
        <v>0.8288196955503512</v>
      </c>
      <c r="I773" s="12">
        <f t="shared" si="144"/>
        <v>0.11415600000000006</v>
      </c>
      <c r="J773" s="12">
        <f t="shared" si="145"/>
        <v>0.6556957562614294</v>
      </c>
      <c r="K773" s="12">
        <f t="shared" si="146"/>
        <v>0.058967939288921745</v>
      </c>
      <c r="L773" s="12">
        <f t="shared" si="147"/>
        <v>8.575</v>
      </c>
      <c r="M773" s="10">
        <f t="shared" si="148"/>
        <v>2.814144876658495</v>
      </c>
      <c r="N773" s="12">
        <f t="shared" si="149"/>
        <v>3.0672261611603053</v>
      </c>
      <c r="O773" s="10">
        <f t="shared" si="150"/>
        <v>5.914051459609731</v>
      </c>
      <c r="P773">
        <f t="shared" si="151"/>
      </c>
      <c r="Q773">
        <f t="shared" si="152"/>
      </c>
      <c r="R773" t="str">
        <f t="shared" si="153"/>
        <v>OK</v>
      </c>
      <c r="S773" s="10">
        <f t="shared" si="154"/>
        <v>5.914051459609731</v>
      </c>
      <c r="T773" s="10">
        <f t="shared" si="155"/>
        <v>4898.770468365396</v>
      </c>
    </row>
    <row r="774" spans="1:20" ht="12.75">
      <c r="A774">
        <v>143</v>
      </c>
      <c r="B774" s="19">
        <v>830</v>
      </c>
      <c r="D774" s="8">
        <v>0.225</v>
      </c>
      <c r="E774" s="8">
        <v>0.304</v>
      </c>
      <c r="F774" s="8">
        <v>0.414</v>
      </c>
      <c r="G774" s="8">
        <v>5.961</v>
      </c>
      <c r="H774" s="12">
        <f t="shared" si="143"/>
        <v>0.8321667681498829</v>
      </c>
      <c r="I774" s="12">
        <f t="shared" si="144"/>
        <v>0.11211749999999998</v>
      </c>
      <c r="J774" s="12">
        <f t="shared" si="145"/>
        <v>0.6331825972481614</v>
      </c>
      <c r="K774" s="12">
        <f t="shared" si="146"/>
        <v>0.08686667090172151</v>
      </c>
      <c r="L774" s="12">
        <f t="shared" si="147"/>
        <v>8.975</v>
      </c>
      <c r="M774" s="10">
        <f t="shared" si="148"/>
        <v>2.814144876658495</v>
      </c>
      <c r="N774" s="12">
        <f t="shared" si="149"/>
        <v>3.200218969555035</v>
      </c>
      <c r="O774" s="10">
        <f t="shared" si="150"/>
        <v>8.32380691298086</v>
      </c>
      <c r="P774">
        <f t="shared" si="151"/>
      </c>
      <c r="Q774">
        <f t="shared" si="152"/>
      </c>
      <c r="R774" t="str">
        <f t="shared" si="153"/>
        <v>OK</v>
      </c>
      <c r="S774" s="10">
        <f t="shared" si="154"/>
        <v>8.32380691298086</v>
      </c>
      <c r="T774" s="10">
        <f t="shared" si="155"/>
        <v>4900.851420093641</v>
      </c>
    </row>
    <row r="775" spans="1:20" ht="12.75">
      <c r="A775">
        <v>143</v>
      </c>
      <c r="B775" s="19">
        <v>845</v>
      </c>
      <c r="D775" s="8">
        <v>0.213</v>
      </c>
      <c r="E775" s="8">
        <v>0.325</v>
      </c>
      <c r="F775" s="8">
        <v>0.432</v>
      </c>
      <c r="G775" s="8">
        <v>5.948</v>
      </c>
      <c r="H775" s="12">
        <f t="shared" si="143"/>
        <v>0.8285410772833725</v>
      </c>
      <c r="I775" s="12">
        <f t="shared" si="144"/>
        <v>0.10905974999999998</v>
      </c>
      <c r="J775" s="12">
        <f t="shared" si="145"/>
        <v>0.5994128587282594</v>
      </c>
      <c r="K775" s="12">
        <f t="shared" si="146"/>
        <v>0.120068468555113</v>
      </c>
      <c r="L775" s="12">
        <f t="shared" si="147"/>
        <v>9.4625</v>
      </c>
      <c r="M775" s="10">
        <f t="shared" si="148"/>
        <v>2.814144876658495</v>
      </c>
      <c r="N775" s="12">
        <f t="shared" si="149"/>
        <v>3.37784660696419</v>
      </c>
      <c r="O775" s="10">
        <f t="shared" si="150"/>
        <v>10.912552738818185</v>
      </c>
      <c r="P775">
        <f t="shared" si="151"/>
      </c>
      <c r="Q775">
        <f t="shared" si="152"/>
      </c>
      <c r="R775" t="str">
        <f t="shared" si="153"/>
        <v>OK</v>
      </c>
      <c r="S775" s="10">
        <f t="shared" si="154"/>
        <v>10.912552738818185</v>
      </c>
      <c r="T775" s="10">
        <f t="shared" si="155"/>
        <v>4903.579558278345</v>
      </c>
    </row>
    <row r="776" spans="1:20" ht="12.75">
      <c r="A776">
        <v>143</v>
      </c>
      <c r="B776" s="19">
        <v>900</v>
      </c>
      <c r="D776" s="8">
        <v>0.197</v>
      </c>
      <c r="E776" s="8">
        <v>0.351</v>
      </c>
      <c r="F776" s="8">
        <v>0.454</v>
      </c>
      <c r="G776" s="8">
        <v>5.975</v>
      </c>
      <c r="H776" s="12">
        <f t="shared" si="143"/>
        <v>0.8360802107728336</v>
      </c>
      <c r="I776" s="12">
        <f t="shared" si="144"/>
        <v>0.10498275000000004</v>
      </c>
      <c r="J776" s="12">
        <f t="shared" si="145"/>
        <v>0.5543865407017236</v>
      </c>
      <c r="K776" s="12">
        <f t="shared" si="146"/>
        <v>0.17671092007111</v>
      </c>
      <c r="L776" s="12">
        <f t="shared" si="147"/>
        <v>10.062499999999998</v>
      </c>
      <c r="M776" s="10">
        <f t="shared" si="148"/>
        <v>2.814144876658495</v>
      </c>
      <c r="N776" s="12">
        <f t="shared" si="149"/>
        <v>3.711154623212353</v>
      </c>
      <c r="O776" s="10">
        <f t="shared" si="150"/>
        <v>15.10291476779436</v>
      </c>
      <c r="P776">
        <f t="shared" si="151"/>
      </c>
      <c r="Q776">
        <f t="shared" si="152"/>
      </c>
      <c r="R776" t="str">
        <f t="shared" si="153"/>
        <v>OK</v>
      </c>
      <c r="S776" s="10">
        <f t="shared" si="154"/>
        <v>15.10291476779436</v>
      </c>
      <c r="T776" s="10">
        <f t="shared" si="155"/>
        <v>4907.3552869702935</v>
      </c>
    </row>
    <row r="777" spans="1:20" ht="12.75">
      <c r="A777">
        <v>143</v>
      </c>
      <c r="B777" s="19">
        <v>915</v>
      </c>
      <c r="D777" s="8">
        <v>0.173</v>
      </c>
      <c r="E777" s="8">
        <v>0.385</v>
      </c>
      <c r="F777" s="8">
        <v>0.482</v>
      </c>
      <c r="G777" s="8">
        <v>5.981</v>
      </c>
      <c r="H777" s="12">
        <f t="shared" si="143"/>
        <v>0.8377602107728336</v>
      </c>
      <c r="I777" s="12">
        <f t="shared" si="144"/>
        <v>0.09886724999999996</v>
      </c>
      <c r="J777" s="12">
        <f t="shared" si="145"/>
        <v>0.4868470636619196</v>
      </c>
      <c r="K777" s="12">
        <f t="shared" si="146"/>
        <v>0.252045897110914</v>
      </c>
      <c r="L777" s="12">
        <f t="shared" si="147"/>
        <v>10.8375</v>
      </c>
      <c r="M777" s="10">
        <f t="shared" si="148"/>
        <v>2.814144876658495</v>
      </c>
      <c r="N777" s="12">
        <f t="shared" si="149"/>
        <v>4.2710575767215815</v>
      </c>
      <c r="O777" s="10">
        <f t="shared" si="150"/>
        <v>20.00109619199254</v>
      </c>
      <c r="P777">
        <f t="shared" si="151"/>
      </c>
      <c r="Q777">
        <f t="shared" si="152"/>
      </c>
      <c r="R777" t="str">
        <f t="shared" si="153"/>
        <v>OK</v>
      </c>
      <c r="S777" s="10">
        <f t="shared" si="154"/>
        <v>20.00109619199254</v>
      </c>
      <c r="T777" s="10">
        <f t="shared" si="155"/>
        <v>4912.355561018292</v>
      </c>
    </row>
    <row r="778" spans="1:20" ht="12.75">
      <c r="A778">
        <v>143</v>
      </c>
      <c r="B778" s="19">
        <v>930</v>
      </c>
      <c r="D778" s="8">
        <v>0.147</v>
      </c>
      <c r="E778" s="8">
        <v>0.423</v>
      </c>
      <c r="F778" s="8">
        <v>0.51</v>
      </c>
      <c r="G778" s="8">
        <v>5.978</v>
      </c>
      <c r="H778" s="12">
        <f t="shared" si="143"/>
        <v>0.8369199999999999</v>
      </c>
      <c r="I778" s="12">
        <f t="shared" si="144"/>
        <v>0.08867475000000002</v>
      </c>
      <c r="J778" s="12">
        <f t="shared" si="145"/>
        <v>0.41367929686879873</v>
      </c>
      <c r="K778" s="12">
        <f t="shared" si="146"/>
        <v>0.33456595313120113</v>
      </c>
      <c r="L778" s="12">
        <f t="shared" si="147"/>
        <v>11.6625</v>
      </c>
      <c r="M778" s="10">
        <f t="shared" si="148"/>
        <v>2.814144876658495</v>
      </c>
      <c r="N778" s="12">
        <f t="shared" si="149"/>
        <v>5.090103741496598</v>
      </c>
      <c r="O778" s="10">
        <f t="shared" si="150"/>
        <v>24.67137549341113</v>
      </c>
      <c r="P778">
        <f t="shared" si="151"/>
      </c>
      <c r="Q778">
        <f t="shared" si="152"/>
      </c>
      <c r="R778" t="str">
        <f t="shared" si="153"/>
        <v>OK</v>
      </c>
      <c r="S778" s="10">
        <f t="shared" si="154"/>
        <v>24.67137549341113</v>
      </c>
      <c r="T778" s="10">
        <f t="shared" si="155"/>
        <v>4918.5234048916445</v>
      </c>
    </row>
    <row r="779" spans="1:20" ht="12.75">
      <c r="A779">
        <v>143</v>
      </c>
      <c r="B779" s="19">
        <v>945</v>
      </c>
      <c r="D779" s="8">
        <v>0.126</v>
      </c>
      <c r="E779" s="8">
        <v>0.453</v>
      </c>
      <c r="F779" s="8">
        <v>0.528</v>
      </c>
      <c r="G779" s="8">
        <v>6.01</v>
      </c>
      <c r="H779" s="12">
        <f t="shared" si="143"/>
        <v>0.845903981264637</v>
      </c>
      <c r="I779" s="12">
        <f t="shared" si="144"/>
        <v>0.07644375</v>
      </c>
      <c r="J779" s="12">
        <f t="shared" si="145"/>
        <v>0.35458225445897035</v>
      </c>
      <c r="K779" s="12">
        <f t="shared" si="146"/>
        <v>0.41487797680566657</v>
      </c>
      <c r="L779" s="12">
        <f t="shared" si="147"/>
        <v>12.262500000000001</v>
      </c>
      <c r="M779" s="10">
        <f t="shared" si="148"/>
        <v>2.814144876658495</v>
      </c>
      <c r="N779" s="12">
        <f t="shared" si="149"/>
        <v>6.106827232259023</v>
      </c>
      <c r="O779" s="10">
        <f t="shared" si="150"/>
        <v>29.096760406644535</v>
      </c>
      <c r="P779">
        <f t="shared" si="151"/>
      </c>
      <c r="Q779">
        <f t="shared" si="152"/>
      </c>
      <c r="R779" t="str">
        <f t="shared" si="153"/>
        <v>OK</v>
      </c>
      <c r="S779" s="10">
        <f t="shared" si="154"/>
        <v>29.096760406644535</v>
      </c>
      <c r="T779" s="10">
        <f t="shared" si="155"/>
        <v>4925.797594993306</v>
      </c>
    </row>
    <row r="780" spans="1:20" ht="12.75">
      <c r="A780">
        <v>143</v>
      </c>
      <c r="B780" s="19">
        <v>1000</v>
      </c>
      <c r="D780" s="8">
        <v>0.112</v>
      </c>
      <c r="E780" s="8">
        <v>0.47</v>
      </c>
      <c r="F780" s="8">
        <v>0.534</v>
      </c>
      <c r="G780" s="8">
        <v>5.967</v>
      </c>
      <c r="H780" s="12">
        <f t="shared" si="143"/>
        <v>0.8338428337236532</v>
      </c>
      <c r="I780" s="12">
        <f t="shared" si="144"/>
        <v>0.06523200000000005</v>
      </c>
      <c r="J780" s="12">
        <f t="shared" si="145"/>
        <v>0.3151842261857514</v>
      </c>
      <c r="K780" s="12">
        <f t="shared" si="146"/>
        <v>0.4534266075379017</v>
      </c>
      <c r="L780" s="12">
        <f t="shared" si="147"/>
        <v>12.549999999999999</v>
      </c>
      <c r="M780" s="10">
        <f t="shared" si="148"/>
        <v>2.814144876658495</v>
      </c>
      <c r="N780" s="12">
        <f t="shared" si="149"/>
        <v>6.862596729675475</v>
      </c>
      <c r="O780" s="10">
        <f t="shared" si="150"/>
        <v>31.071809981982177</v>
      </c>
      <c r="P780">
        <f t="shared" si="151"/>
      </c>
      <c r="Q780">
        <f t="shared" si="152"/>
      </c>
      <c r="R780" t="str">
        <f t="shared" si="153"/>
        <v>OK</v>
      </c>
      <c r="S780" s="10">
        <f t="shared" si="154"/>
        <v>31.071809981982177</v>
      </c>
      <c r="T780" s="10">
        <f t="shared" si="155"/>
        <v>4933.565547488802</v>
      </c>
    </row>
    <row r="781" spans="1:20" ht="12.75">
      <c r="A781">
        <v>143</v>
      </c>
      <c r="B781" s="19">
        <v>1015</v>
      </c>
      <c r="D781" s="8">
        <v>0.1</v>
      </c>
      <c r="E781" s="8">
        <v>0.474</v>
      </c>
      <c r="F781" s="8">
        <v>0.527</v>
      </c>
      <c r="G781" s="8">
        <v>5.996</v>
      </c>
      <c r="H781" s="12">
        <f t="shared" si="143"/>
        <v>0.8419675878220142</v>
      </c>
      <c r="I781" s="12">
        <f t="shared" si="144"/>
        <v>0.05402025000000005</v>
      </c>
      <c r="J781" s="12">
        <f t="shared" si="145"/>
        <v>0.2814144876658495</v>
      </c>
      <c r="K781" s="12">
        <f t="shared" si="146"/>
        <v>0.5065328501561646</v>
      </c>
      <c r="L781" s="12">
        <f t="shared" si="147"/>
        <v>12.512499999999998</v>
      </c>
      <c r="M781" s="10">
        <f t="shared" si="148"/>
        <v>2.814144876658495</v>
      </c>
      <c r="N781" s="12">
        <f t="shared" si="149"/>
        <v>7.8794733782201405</v>
      </c>
      <c r="O781" s="10">
        <f t="shared" si="150"/>
        <v>34.81503227899082</v>
      </c>
      <c r="P781">
        <f t="shared" si="151"/>
      </c>
      <c r="Q781">
        <f t="shared" si="152"/>
      </c>
      <c r="R781" t="str">
        <f t="shared" si="153"/>
        <v>OK</v>
      </c>
      <c r="S781" s="10">
        <f t="shared" si="154"/>
        <v>34.81503227899082</v>
      </c>
      <c r="T781" s="10">
        <f t="shared" si="155"/>
        <v>4942.26930555855</v>
      </c>
    </row>
    <row r="782" spans="1:20" ht="12.75">
      <c r="A782">
        <v>143</v>
      </c>
      <c r="B782" s="19">
        <v>1030</v>
      </c>
      <c r="D782" s="8">
        <v>0.092</v>
      </c>
      <c r="E782" s="8">
        <v>0.467</v>
      </c>
      <c r="F782" s="8">
        <v>0.513</v>
      </c>
      <c r="G782" s="8">
        <v>5.964</v>
      </c>
      <c r="H782" s="12">
        <f t="shared" si="143"/>
        <v>0.8330045901639346</v>
      </c>
      <c r="I782" s="12">
        <f t="shared" si="144"/>
        <v>0.04688549999999998</v>
      </c>
      <c r="J782" s="12">
        <f t="shared" si="145"/>
        <v>0.25890132865258153</v>
      </c>
      <c r="K782" s="12">
        <f t="shared" si="146"/>
        <v>0.527217761511353</v>
      </c>
      <c r="L782" s="12">
        <f t="shared" si="147"/>
        <v>12.25</v>
      </c>
      <c r="M782" s="10">
        <f t="shared" si="148"/>
        <v>2.814144876658495</v>
      </c>
      <c r="N782" s="12">
        <f t="shared" si="149"/>
        <v>8.544772719173201</v>
      </c>
      <c r="O782" s="10">
        <f t="shared" si="150"/>
        <v>37.01325002566126</v>
      </c>
      <c r="P782">
        <f t="shared" si="151"/>
      </c>
      <c r="Q782">
        <f t="shared" si="152"/>
      </c>
      <c r="R782" t="str">
        <f t="shared" si="153"/>
        <v>OK</v>
      </c>
      <c r="S782" s="10">
        <f t="shared" si="154"/>
        <v>37.01325002566126</v>
      </c>
      <c r="T782" s="10">
        <f t="shared" si="155"/>
        <v>4951.522618064965</v>
      </c>
    </row>
    <row r="783" spans="1:20" ht="12.75">
      <c r="A783">
        <v>143</v>
      </c>
      <c r="B783" s="19">
        <v>1045</v>
      </c>
      <c r="D783" s="8">
        <v>0.085</v>
      </c>
      <c r="E783" s="8">
        <v>0.453</v>
      </c>
      <c r="F783" s="8">
        <v>0.494</v>
      </c>
      <c r="G783" s="8">
        <v>5.97</v>
      </c>
      <c r="H783" s="12">
        <f t="shared" si="143"/>
        <v>0.8346814988290396</v>
      </c>
      <c r="I783" s="12">
        <f t="shared" si="144"/>
        <v>0.04178924999999998</v>
      </c>
      <c r="J783" s="12">
        <f t="shared" si="145"/>
        <v>0.23920231451597207</v>
      </c>
      <c r="K783" s="12">
        <f t="shared" si="146"/>
        <v>0.5536899343130676</v>
      </c>
      <c r="L783" s="12">
        <f t="shared" si="147"/>
        <v>11.8375</v>
      </c>
      <c r="M783" s="10">
        <f t="shared" si="148"/>
        <v>2.814144876658495</v>
      </c>
      <c r="N783" s="12">
        <f t="shared" si="149"/>
        <v>9.328144103871054</v>
      </c>
      <c r="O783" s="10">
        <f t="shared" si="150"/>
        <v>40.22628379159058</v>
      </c>
      <c r="P783">
        <f t="shared" si="151"/>
      </c>
      <c r="Q783">
        <f t="shared" si="152"/>
      </c>
      <c r="R783" t="str">
        <f t="shared" si="153"/>
        <v>OK</v>
      </c>
      <c r="S783" s="10">
        <f t="shared" si="154"/>
        <v>40.22628379159058</v>
      </c>
      <c r="T783" s="10">
        <f t="shared" si="155"/>
        <v>4961.579189012863</v>
      </c>
    </row>
    <row r="784" spans="1:20" ht="12.75">
      <c r="A784">
        <v>143</v>
      </c>
      <c r="B784" s="19">
        <v>1100</v>
      </c>
      <c r="D784" s="8">
        <v>0.076</v>
      </c>
      <c r="E784" s="8">
        <v>0.433</v>
      </c>
      <c r="F784" s="8">
        <v>0.468</v>
      </c>
      <c r="G784" s="8">
        <v>5.976</v>
      </c>
      <c r="H784" s="12">
        <f t="shared" si="143"/>
        <v>0.8363600936768149</v>
      </c>
      <c r="I784" s="12">
        <f t="shared" si="144"/>
        <v>0.03567375000000003</v>
      </c>
      <c r="J784" s="12">
        <f t="shared" si="145"/>
        <v>0.2138750106260456</v>
      </c>
      <c r="K784" s="12">
        <f t="shared" si="146"/>
        <v>0.5868113330507692</v>
      </c>
      <c r="L784" s="12">
        <f t="shared" si="147"/>
        <v>11.2625</v>
      </c>
      <c r="M784" s="10">
        <f t="shared" si="148"/>
        <v>2.814144876658495</v>
      </c>
      <c r="N784" s="12">
        <f t="shared" si="149"/>
        <v>10.535346627326511</v>
      </c>
      <c r="O784" s="10">
        <f t="shared" si="150"/>
        <v>44.80917680748139</v>
      </c>
      <c r="P784">
        <f t="shared" si="151"/>
      </c>
      <c r="Q784">
        <f t="shared" si="152"/>
      </c>
      <c r="R784" t="str">
        <f t="shared" si="153"/>
        <v>OK</v>
      </c>
      <c r="S784" s="10">
        <f t="shared" si="154"/>
        <v>44.80917680748139</v>
      </c>
      <c r="T784" s="10">
        <f t="shared" si="155"/>
        <v>4972.781483214733</v>
      </c>
    </row>
    <row r="785" spans="1:20" ht="12.75">
      <c r="A785">
        <v>143</v>
      </c>
      <c r="B785" s="19">
        <v>1115</v>
      </c>
      <c r="D785" s="8">
        <v>0.072</v>
      </c>
      <c r="E785" s="8">
        <v>0.405</v>
      </c>
      <c r="F785" s="8">
        <v>0.437</v>
      </c>
      <c r="G785" s="8">
        <v>5.993</v>
      </c>
      <c r="H785" s="12">
        <f t="shared" si="143"/>
        <v>0.8411252693208431</v>
      </c>
      <c r="I785" s="12">
        <f t="shared" si="144"/>
        <v>0.032615999999999964</v>
      </c>
      <c r="J785" s="12">
        <f t="shared" si="145"/>
        <v>0.2026184311194116</v>
      </c>
      <c r="K785" s="12">
        <f t="shared" si="146"/>
        <v>0.6058908382014315</v>
      </c>
      <c r="L785" s="12">
        <f t="shared" si="147"/>
        <v>10.525</v>
      </c>
      <c r="M785" s="10">
        <f t="shared" si="148"/>
        <v>2.814144876658495</v>
      </c>
      <c r="N785" s="12">
        <f t="shared" si="149"/>
        <v>11.229295407233932</v>
      </c>
      <c r="O785" s="10">
        <f t="shared" si="150"/>
        <v>49.508020003907454</v>
      </c>
      <c r="P785">
        <f t="shared" si="151"/>
      </c>
      <c r="Q785">
        <f t="shared" si="152"/>
      </c>
      <c r="R785" t="str">
        <f t="shared" si="153"/>
        <v>OK</v>
      </c>
      <c r="S785" s="10">
        <f t="shared" si="154"/>
        <v>49.508020003907454</v>
      </c>
      <c r="T785" s="10">
        <f t="shared" si="155"/>
        <v>4985.15848821571</v>
      </c>
    </row>
    <row r="786" spans="1:20" ht="12.75">
      <c r="A786">
        <v>143</v>
      </c>
      <c r="B786" s="19">
        <v>1130</v>
      </c>
      <c r="D786" s="8">
        <v>0.067</v>
      </c>
      <c r="E786" s="8">
        <v>0.37</v>
      </c>
      <c r="F786" s="8">
        <v>0.398</v>
      </c>
      <c r="G786" s="8">
        <v>6.011</v>
      </c>
      <c r="H786" s="12">
        <f t="shared" si="143"/>
        <v>0.8461855035128805</v>
      </c>
      <c r="I786" s="12">
        <f t="shared" si="144"/>
        <v>0.028539000000000026</v>
      </c>
      <c r="J786" s="12">
        <f t="shared" si="145"/>
        <v>0.18854770673611917</v>
      </c>
      <c r="K786" s="12">
        <f t="shared" si="146"/>
        <v>0.6290987967767613</v>
      </c>
      <c r="L786" s="12">
        <f t="shared" si="147"/>
        <v>9.6</v>
      </c>
      <c r="M786" s="10">
        <f t="shared" si="148"/>
        <v>2.814144876658495</v>
      </c>
      <c r="N786" s="12">
        <f t="shared" si="149"/>
        <v>12.203679156908663</v>
      </c>
      <c r="O786" s="10">
        <f t="shared" si="150"/>
        <v>56.35739340451158</v>
      </c>
      <c r="P786">
        <f t="shared" si="151"/>
      </c>
      <c r="Q786">
        <f t="shared" si="152"/>
      </c>
      <c r="R786" t="str">
        <f t="shared" si="153"/>
        <v>OK</v>
      </c>
      <c r="S786" s="10">
        <f t="shared" si="154"/>
        <v>56.35739340451158</v>
      </c>
      <c r="T786" s="10">
        <f t="shared" si="155"/>
        <v>4999.2478365668385</v>
      </c>
    </row>
    <row r="787" spans="1:20" ht="12.75">
      <c r="A787">
        <v>143</v>
      </c>
      <c r="B787" s="19">
        <v>1145</v>
      </c>
      <c r="D787" s="8">
        <v>0.068</v>
      </c>
      <c r="E787" s="8">
        <v>0.329</v>
      </c>
      <c r="F787" s="8">
        <v>0.356</v>
      </c>
      <c r="G787" s="8">
        <v>6.029</v>
      </c>
      <c r="H787" s="12">
        <f t="shared" si="143"/>
        <v>0.851260913348946</v>
      </c>
      <c r="I787" s="12">
        <f t="shared" si="144"/>
        <v>0.027519749999999964</v>
      </c>
      <c r="J787" s="12">
        <f t="shared" si="145"/>
        <v>0.19136185161277766</v>
      </c>
      <c r="K787" s="12">
        <f t="shared" si="146"/>
        <v>0.6323793117361685</v>
      </c>
      <c r="L787" s="12">
        <f t="shared" si="147"/>
        <v>8.5625</v>
      </c>
      <c r="M787" s="10">
        <f t="shared" si="148"/>
        <v>2.814144876658495</v>
      </c>
      <c r="N787" s="12">
        <f t="shared" si="149"/>
        <v>12.1138406374845</v>
      </c>
      <c r="O787" s="10">
        <f t="shared" si="150"/>
        <v>63.515591345505705</v>
      </c>
      <c r="P787">
        <f t="shared" si="151"/>
      </c>
      <c r="Q787">
        <f t="shared" si="152"/>
      </c>
      <c r="R787" t="str">
        <f t="shared" si="153"/>
        <v>OK</v>
      </c>
      <c r="S787" s="10">
        <f t="shared" si="154"/>
        <v>63.515591345505705</v>
      </c>
      <c r="T787" s="10">
        <f t="shared" si="155"/>
        <v>5015.126734403215</v>
      </c>
    </row>
    <row r="788" spans="1:20" ht="12.75">
      <c r="A788">
        <v>143</v>
      </c>
      <c r="B788" s="19">
        <v>1200</v>
      </c>
      <c r="D788" s="8">
        <v>0.075</v>
      </c>
      <c r="E788" s="8">
        <v>0.289</v>
      </c>
      <c r="F788" s="8">
        <v>0.313</v>
      </c>
      <c r="G788" s="8">
        <v>6.024</v>
      </c>
      <c r="H788" s="12">
        <f t="shared" si="143"/>
        <v>0.8498495550351287</v>
      </c>
      <c r="I788" s="12">
        <f t="shared" si="144"/>
        <v>0.02446200000000002</v>
      </c>
      <c r="J788" s="12">
        <f t="shared" si="145"/>
        <v>0.21106086574938712</v>
      </c>
      <c r="K788" s="12">
        <f t="shared" si="146"/>
        <v>0.6143266892857416</v>
      </c>
      <c r="L788" s="12">
        <f t="shared" si="147"/>
        <v>7.5249999999999995</v>
      </c>
      <c r="M788" s="10">
        <f t="shared" si="148"/>
        <v>2.814144876658495</v>
      </c>
      <c r="N788" s="12">
        <f t="shared" si="149"/>
        <v>11.005167400468384</v>
      </c>
      <c r="O788" s="10">
        <f t="shared" si="150"/>
        <v>70.20954459585012</v>
      </c>
      <c r="P788">
        <f t="shared" si="151"/>
      </c>
      <c r="Q788">
        <f t="shared" si="152"/>
      </c>
      <c r="R788" t="str">
        <f t="shared" si="153"/>
        <v>OK</v>
      </c>
      <c r="S788" s="10">
        <f t="shared" si="154"/>
        <v>70.20954459585012</v>
      </c>
      <c r="T788" s="10">
        <f t="shared" si="155"/>
        <v>5032.679120552178</v>
      </c>
    </row>
    <row r="789" spans="1:20" ht="12.75">
      <c r="A789">
        <v>143</v>
      </c>
      <c r="B789" s="19">
        <v>1215</v>
      </c>
      <c r="D789" s="8">
        <v>0.085</v>
      </c>
      <c r="E789" s="8">
        <v>0.258</v>
      </c>
      <c r="F789" s="8">
        <v>0.283</v>
      </c>
      <c r="G789" s="8">
        <v>6.004</v>
      </c>
      <c r="H789" s="12">
        <f t="shared" si="143"/>
        <v>0.8442158313817328</v>
      </c>
      <c r="I789" s="12">
        <f t="shared" si="144"/>
        <v>0.025481249999999966</v>
      </c>
      <c r="J789" s="12">
        <f t="shared" si="145"/>
        <v>0.23920231451597207</v>
      </c>
      <c r="K789" s="12">
        <f t="shared" si="146"/>
        <v>0.5795322668657608</v>
      </c>
      <c r="L789" s="12">
        <f t="shared" si="147"/>
        <v>6.762499999999999</v>
      </c>
      <c r="M789" s="10">
        <f t="shared" si="148"/>
        <v>2.814144876658495</v>
      </c>
      <c r="N789" s="12">
        <f t="shared" si="149"/>
        <v>9.632171545667445</v>
      </c>
      <c r="O789" s="10">
        <f t="shared" si="150"/>
        <v>73.7010406386481</v>
      </c>
      <c r="P789">
        <f t="shared" si="151"/>
      </c>
      <c r="Q789">
        <f t="shared" si="152"/>
      </c>
      <c r="R789" t="str">
        <f t="shared" si="153"/>
        <v>OK</v>
      </c>
      <c r="S789" s="10">
        <f t="shared" si="154"/>
        <v>73.7010406386481</v>
      </c>
      <c r="T789" s="10">
        <f t="shared" si="155"/>
        <v>5051.104380711839</v>
      </c>
    </row>
    <row r="790" spans="1:20" ht="12.75">
      <c r="A790">
        <v>143</v>
      </c>
      <c r="B790" s="19">
        <v>1230</v>
      </c>
      <c r="D790" s="8">
        <v>0.095</v>
      </c>
      <c r="E790" s="8">
        <v>0.239</v>
      </c>
      <c r="F790" s="8">
        <v>0.271</v>
      </c>
      <c r="G790" s="8">
        <v>6.036</v>
      </c>
      <c r="H790" s="12">
        <f t="shared" si="143"/>
        <v>0.853238782201405</v>
      </c>
      <c r="I790" s="12">
        <f t="shared" si="144"/>
        <v>0.03261600000000003</v>
      </c>
      <c r="J790" s="12">
        <f t="shared" si="145"/>
        <v>0.267343763282557</v>
      </c>
      <c r="K790" s="12">
        <f t="shared" si="146"/>
        <v>0.5532790189188481</v>
      </c>
      <c r="L790" s="12">
        <f t="shared" si="147"/>
        <v>6.375</v>
      </c>
      <c r="M790" s="10">
        <f t="shared" si="148"/>
        <v>2.814144876658495</v>
      </c>
      <c r="N790" s="12">
        <f t="shared" si="149"/>
        <v>8.638134549488473</v>
      </c>
      <c r="O790" s="10">
        <f t="shared" si="150"/>
        <v>74.63925383801667</v>
      </c>
      <c r="P790">
        <f t="shared" si="151"/>
      </c>
      <c r="Q790">
        <f t="shared" si="152"/>
      </c>
      <c r="R790" t="str">
        <f t="shared" si="153"/>
        <v>OK</v>
      </c>
      <c r="S790" s="10">
        <f t="shared" si="154"/>
        <v>74.63925383801667</v>
      </c>
      <c r="T790" s="10">
        <f t="shared" si="155"/>
        <v>5069.764194171344</v>
      </c>
    </row>
    <row r="791" spans="1:20" ht="12.75">
      <c r="A791">
        <v>143</v>
      </c>
      <c r="B791" s="19">
        <v>1245</v>
      </c>
      <c r="D791" s="8">
        <v>0.091</v>
      </c>
      <c r="E791" s="8">
        <v>0.228</v>
      </c>
      <c r="F791" s="8">
        <v>0.26</v>
      </c>
      <c r="G791" s="8">
        <v>6.045</v>
      </c>
      <c r="H791" s="12">
        <f t="shared" si="143"/>
        <v>0.8557851288056206</v>
      </c>
      <c r="I791" s="12">
        <f t="shared" si="144"/>
        <v>0.032616</v>
      </c>
      <c r="J791" s="12">
        <f t="shared" si="145"/>
        <v>0.25608718377592304</v>
      </c>
      <c r="K791" s="12">
        <f t="shared" si="146"/>
        <v>0.5670819450296976</v>
      </c>
      <c r="L791" s="12">
        <f t="shared" si="147"/>
        <v>6.1</v>
      </c>
      <c r="M791" s="10">
        <f t="shared" si="148"/>
        <v>2.814144876658495</v>
      </c>
      <c r="N791" s="12">
        <f t="shared" si="149"/>
        <v>9.045814602259568</v>
      </c>
      <c r="O791" s="10">
        <f t="shared" si="150"/>
        <v>79.95014615881632</v>
      </c>
      <c r="P791">
        <f t="shared" si="151"/>
      </c>
      <c r="Q791">
        <f t="shared" si="152"/>
      </c>
      <c r="R791" t="str">
        <f t="shared" si="153"/>
        <v>OK</v>
      </c>
      <c r="S791" s="10">
        <f t="shared" si="154"/>
        <v>79.95014615881632</v>
      </c>
      <c r="T791" s="10">
        <f t="shared" si="155"/>
        <v>5089.7517307110475</v>
      </c>
    </row>
    <row r="792" spans="1:20" ht="12.75">
      <c r="A792">
        <v>143</v>
      </c>
      <c r="B792" s="19">
        <v>1300</v>
      </c>
      <c r="D792" s="8">
        <v>0.093</v>
      </c>
      <c r="E792" s="8">
        <v>0.216</v>
      </c>
      <c r="F792" s="8">
        <v>0.245</v>
      </c>
      <c r="G792" s="8">
        <v>6.031</v>
      </c>
      <c r="H792" s="12">
        <f t="shared" si="143"/>
        <v>0.8518257845433254</v>
      </c>
      <c r="I792" s="12">
        <f t="shared" si="144"/>
        <v>0.029558249999999998</v>
      </c>
      <c r="J792" s="12">
        <f t="shared" si="145"/>
        <v>0.26171547352924</v>
      </c>
      <c r="K792" s="12">
        <f t="shared" si="146"/>
        <v>0.5605520610140853</v>
      </c>
      <c r="L792" s="12">
        <f t="shared" si="147"/>
        <v>5.762499999999999</v>
      </c>
      <c r="M792" s="10">
        <f t="shared" si="148"/>
        <v>2.814144876658495</v>
      </c>
      <c r="N792" s="12">
        <f t="shared" si="149"/>
        <v>8.841586392938982</v>
      </c>
      <c r="O792" s="10">
        <f t="shared" si="150"/>
        <v>83.65815686212413</v>
      </c>
      <c r="P792">
        <f t="shared" si="151"/>
      </c>
      <c r="Q792">
        <f t="shared" si="152"/>
      </c>
      <c r="R792" t="str">
        <f t="shared" si="153"/>
        <v>OK</v>
      </c>
      <c r="S792" s="10">
        <f t="shared" si="154"/>
        <v>83.65815686212413</v>
      </c>
      <c r="T792" s="10">
        <f t="shared" si="155"/>
        <v>5110.666269926579</v>
      </c>
    </row>
    <row r="793" spans="1:20" ht="12.75">
      <c r="A793">
        <v>143</v>
      </c>
      <c r="B793" s="19">
        <v>1315</v>
      </c>
      <c r="D793" s="8">
        <v>0.101</v>
      </c>
      <c r="E793" s="8">
        <v>0.207</v>
      </c>
      <c r="F793" s="8">
        <v>0.24</v>
      </c>
      <c r="G793" s="8">
        <v>6.047</v>
      </c>
      <c r="H793" s="12">
        <f t="shared" si="143"/>
        <v>0.8563514988290396</v>
      </c>
      <c r="I793" s="12">
        <f t="shared" si="144"/>
        <v>0.03363524999999999</v>
      </c>
      <c r="J793" s="12">
        <f t="shared" si="145"/>
        <v>0.284228632542508</v>
      </c>
      <c r="K793" s="12">
        <f t="shared" si="146"/>
        <v>0.5384876162865315</v>
      </c>
      <c r="L793" s="12">
        <f t="shared" si="147"/>
        <v>5.5874999999999995</v>
      </c>
      <c r="M793" s="10">
        <f t="shared" si="148"/>
        <v>2.814144876658495</v>
      </c>
      <c r="N793" s="12">
        <f t="shared" si="149"/>
        <v>8.145705433950887</v>
      </c>
      <c r="O793" s="10">
        <f t="shared" si="150"/>
        <v>82.88223635112733</v>
      </c>
      <c r="P793">
        <f t="shared" si="151"/>
      </c>
      <c r="Q793">
        <f t="shared" si="152"/>
      </c>
      <c r="R793" t="str">
        <f t="shared" si="153"/>
        <v>OK</v>
      </c>
      <c r="S793" s="10">
        <f t="shared" si="154"/>
        <v>82.88223635112733</v>
      </c>
      <c r="T793" s="10">
        <f t="shared" si="155"/>
        <v>5131.386829014361</v>
      </c>
    </row>
    <row r="794" spans="1:20" ht="12.75">
      <c r="A794">
        <v>143</v>
      </c>
      <c r="B794" s="19">
        <v>1330</v>
      </c>
      <c r="D794" s="8">
        <v>0.103</v>
      </c>
      <c r="E794" s="8">
        <v>0.206</v>
      </c>
      <c r="F794" s="8">
        <v>0.24</v>
      </c>
      <c r="G794" s="8">
        <v>6.039</v>
      </c>
      <c r="H794" s="12">
        <f t="shared" si="143"/>
        <v>0.8540871428571426</v>
      </c>
      <c r="I794" s="12">
        <f t="shared" si="144"/>
        <v>0.034654500000000005</v>
      </c>
      <c r="J794" s="12">
        <f t="shared" si="145"/>
        <v>0.28985692229582494</v>
      </c>
      <c r="K794" s="12">
        <f t="shared" si="146"/>
        <v>0.5295757205613176</v>
      </c>
      <c r="L794" s="12">
        <f t="shared" si="147"/>
        <v>5.574999999999999</v>
      </c>
      <c r="M794" s="10">
        <f t="shared" si="148"/>
        <v>2.814144876658495</v>
      </c>
      <c r="N794" s="12">
        <f t="shared" si="149"/>
        <v>7.955656726768375</v>
      </c>
      <c r="O794" s="10">
        <f t="shared" si="150"/>
        <v>81.69330585276755</v>
      </c>
      <c r="P794">
        <f t="shared" si="151"/>
      </c>
      <c r="Q794">
        <f t="shared" si="152"/>
      </c>
      <c r="R794" t="str">
        <f t="shared" si="153"/>
        <v>OK</v>
      </c>
      <c r="S794" s="10">
        <f t="shared" si="154"/>
        <v>81.69330585276755</v>
      </c>
      <c r="T794" s="10">
        <f t="shared" si="155"/>
        <v>5151.810155477553</v>
      </c>
    </row>
    <row r="795" spans="1:20" ht="12.75">
      <c r="A795">
        <v>143</v>
      </c>
      <c r="B795" s="19">
        <v>1345</v>
      </c>
      <c r="D795" s="8">
        <v>0.103</v>
      </c>
      <c r="E795" s="8">
        <v>0.206</v>
      </c>
      <c r="F795" s="8">
        <v>0.241</v>
      </c>
      <c r="G795" s="8">
        <v>6.035</v>
      </c>
      <c r="H795" s="12">
        <f t="shared" si="143"/>
        <v>0.8529560889929741</v>
      </c>
      <c r="I795" s="12">
        <f t="shared" si="144"/>
        <v>0.035673750000000004</v>
      </c>
      <c r="J795" s="12">
        <f t="shared" si="145"/>
        <v>0.28985692229582494</v>
      </c>
      <c r="K795" s="12">
        <f t="shared" si="146"/>
        <v>0.5274254166971493</v>
      </c>
      <c r="L795" s="12">
        <f t="shared" si="147"/>
        <v>5.5874999999999995</v>
      </c>
      <c r="M795" s="10">
        <f t="shared" si="148"/>
        <v>2.814144876658495</v>
      </c>
      <c r="N795" s="12">
        <f t="shared" si="149"/>
        <v>7.934779990223051</v>
      </c>
      <c r="O795" s="10">
        <f t="shared" si="150"/>
        <v>81.17957910665197</v>
      </c>
      <c r="P795">
        <f t="shared" si="151"/>
      </c>
      <c r="Q795">
        <f t="shared" si="152"/>
      </c>
      <c r="R795" t="str">
        <f t="shared" si="153"/>
        <v>OK</v>
      </c>
      <c r="S795" s="10">
        <f t="shared" si="154"/>
        <v>81.17957910665197</v>
      </c>
      <c r="T795" s="10">
        <f t="shared" si="155"/>
        <v>5172.105050254216</v>
      </c>
    </row>
    <row r="796" spans="1:20" ht="12.75">
      <c r="A796">
        <v>143</v>
      </c>
      <c r="B796" s="19">
        <v>1400</v>
      </c>
      <c r="D796" s="8">
        <v>0.102</v>
      </c>
      <c r="E796" s="8">
        <v>0.206</v>
      </c>
      <c r="F796" s="8">
        <v>0.244</v>
      </c>
      <c r="G796" s="8">
        <v>6.058</v>
      </c>
      <c r="H796" s="12">
        <f t="shared" si="143"/>
        <v>0.8594698829039811</v>
      </c>
      <c r="I796" s="12">
        <f t="shared" si="144"/>
        <v>0.03873150000000001</v>
      </c>
      <c r="J796" s="12">
        <f t="shared" si="145"/>
        <v>0.28704277741916645</v>
      </c>
      <c r="K796" s="12">
        <f t="shared" si="146"/>
        <v>0.5336956054848145</v>
      </c>
      <c r="L796" s="12">
        <f t="shared" si="147"/>
        <v>5.624999999999999</v>
      </c>
      <c r="M796" s="10">
        <f t="shared" si="148"/>
        <v>2.814144876658495</v>
      </c>
      <c r="N796" s="12">
        <f t="shared" si="149"/>
        <v>8.046454734352755</v>
      </c>
      <c r="O796" s="10">
        <f t="shared" si="150"/>
        <v>81.59703476117566</v>
      </c>
      <c r="P796">
        <f t="shared" si="151"/>
      </c>
      <c r="Q796">
        <f t="shared" si="152"/>
      </c>
      <c r="R796" t="str">
        <f t="shared" si="153"/>
        <v>OK</v>
      </c>
      <c r="S796" s="10">
        <f t="shared" si="154"/>
        <v>81.59703476117566</v>
      </c>
      <c r="T796" s="10">
        <f t="shared" si="155"/>
        <v>5192.50430894451</v>
      </c>
    </row>
    <row r="797" spans="1:20" ht="12.75">
      <c r="A797">
        <v>143</v>
      </c>
      <c r="B797" s="19">
        <v>1415</v>
      </c>
      <c r="D797" s="8">
        <v>0.096</v>
      </c>
      <c r="E797" s="8">
        <v>0.202</v>
      </c>
      <c r="F797" s="8">
        <v>0.233</v>
      </c>
      <c r="G797" s="8">
        <v>6.045</v>
      </c>
      <c r="H797" s="12">
        <f t="shared" si="143"/>
        <v>0.8557851288056206</v>
      </c>
      <c r="I797" s="12">
        <f t="shared" si="144"/>
        <v>0.03159675</v>
      </c>
      <c r="J797" s="12">
        <f t="shared" si="145"/>
        <v>0.27015790815921553</v>
      </c>
      <c r="K797" s="12">
        <f t="shared" si="146"/>
        <v>0.5540304706464052</v>
      </c>
      <c r="L797" s="12">
        <f t="shared" si="147"/>
        <v>5.437500000000001</v>
      </c>
      <c r="M797" s="10">
        <f t="shared" si="148"/>
        <v>2.814144876658495</v>
      </c>
      <c r="N797" s="12">
        <f t="shared" si="149"/>
        <v>8.585295612558548</v>
      </c>
      <c r="O797" s="10">
        <f t="shared" si="150"/>
        <v>87.62694232343425</v>
      </c>
      <c r="P797">
        <f t="shared" si="151"/>
      </c>
      <c r="Q797">
        <f t="shared" si="152"/>
      </c>
      <c r="R797" t="str">
        <f t="shared" si="153"/>
        <v>OK</v>
      </c>
      <c r="S797" s="10">
        <f t="shared" si="154"/>
        <v>87.62694232343425</v>
      </c>
      <c r="T797" s="10">
        <f t="shared" si="155"/>
        <v>5214.411044525368</v>
      </c>
    </row>
    <row r="798" spans="1:20" ht="12.75">
      <c r="A798">
        <v>143</v>
      </c>
      <c r="B798" s="19">
        <v>1430</v>
      </c>
      <c r="D798" s="8">
        <v>0.107</v>
      </c>
      <c r="E798" s="8">
        <v>0.196</v>
      </c>
      <c r="F798" s="8">
        <v>0.229</v>
      </c>
      <c r="G798" s="8">
        <v>6.046</v>
      </c>
      <c r="H798" s="12">
        <f t="shared" si="143"/>
        <v>0.8560682903981264</v>
      </c>
      <c r="I798" s="12">
        <f t="shared" si="144"/>
        <v>0.03363524999999999</v>
      </c>
      <c r="J798" s="12">
        <f t="shared" si="145"/>
        <v>0.30111350180245894</v>
      </c>
      <c r="K798" s="12">
        <f t="shared" si="146"/>
        <v>0.5213195385956675</v>
      </c>
      <c r="L798" s="12">
        <f t="shared" si="147"/>
        <v>5.312500000000001</v>
      </c>
      <c r="M798" s="10">
        <f t="shared" si="148"/>
        <v>2.814144876658495</v>
      </c>
      <c r="N798" s="12">
        <f t="shared" si="149"/>
        <v>7.686290097178751</v>
      </c>
      <c r="O798" s="10">
        <f t="shared" si="150"/>
        <v>84.39337124620006</v>
      </c>
      <c r="P798">
        <f t="shared" si="151"/>
      </c>
      <c r="Q798">
        <f t="shared" si="152"/>
      </c>
      <c r="R798" t="str">
        <f t="shared" si="153"/>
        <v>OK</v>
      </c>
      <c r="S798" s="10">
        <f t="shared" si="154"/>
        <v>84.39337124620006</v>
      </c>
      <c r="T798" s="10">
        <f t="shared" si="155"/>
        <v>5235.509387336918</v>
      </c>
    </row>
    <row r="799" spans="1:20" ht="12.75">
      <c r="A799">
        <v>143</v>
      </c>
      <c r="B799" s="19">
        <v>1445</v>
      </c>
      <c r="D799" s="8">
        <v>0.104</v>
      </c>
      <c r="E799" s="8">
        <v>0.198</v>
      </c>
      <c r="F799" s="8">
        <v>0.232</v>
      </c>
      <c r="G799" s="8">
        <v>6.043</v>
      </c>
      <c r="H799" s="12">
        <f t="shared" si="143"/>
        <v>0.8552189461358315</v>
      </c>
      <c r="I799" s="12">
        <f t="shared" si="144"/>
        <v>0.034654500000000005</v>
      </c>
      <c r="J799" s="12">
        <f t="shared" si="145"/>
        <v>0.2926710671724835</v>
      </c>
      <c r="K799" s="12">
        <f t="shared" si="146"/>
        <v>0.527893378963348</v>
      </c>
      <c r="L799" s="12">
        <f t="shared" si="147"/>
        <v>5.375000000000001</v>
      </c>
      <c r="M799" s="10">
        <f t="shared" si="148"/>
        <v>2.814144876658495</v>
      </c>
      <c r="N799" s="12">
        <f t="shared" si="149"/>
        <v>7.890042751306072</v>
      </c>
      <c r="O799" s="10">
        <f t="shared" si="150"/>
        <v>84.46387912168147</v>
      </c>
      <c r="P799">
        <f t="shared" si="151"/>
      </c>
      <c r="Q799">
        <f t="shared" si="152"/>
      </c>
      <c r="R799" t="str">
        <f t="shared" si="153"/>
        <v>OK</v>
      </c>
      <c r="S799" s="10">
        <f t="shared" si="154"/>
        <v>84.46387912168147</v>
      </c>
      <c r="T799" s="10">
        <f t="shared" si="155"/>
        <v>5256.625357117338</v>
      </c>
    </row>
    <row r="800" spans="1:20" ht="12.75">
      <c r="A800">
        <v>143</v>
      </c>
      <c r="B800" s="19">
        <v>1500</v>
      </c>
      <c r="D800" s="8">
        <v>0.107</v>
      </c>
      <c r="E800" s="8">
        <v>0.2</v>
      </c>
      <c r="F800" s="8">
        <v>0.232</v>
      </c>
      <c r="G800" s="8">
        <v>6.002</v>
      </c>
      <c r="H800" s="12">
        <f aca="true" t="shared" si="156" ref="H800:H863">(G800/$B$6)^2/$B$4</f>
        <v>0.8436534894613582</v>
      </c>
      <c r="I800" s="12">
        <f aca="true" t="shared" si="157" ref="I800:I863">$B$8*$B$7*(F800-E800)/0.04/$B$5/10</f>
        <v>0.032616</v>
      </c>
      <c r="J800" s="12">
        <f aca="true" t="shared" si="158" ref="J800:J863">M800*D800</f>
        <v>0.30111350180245894</v>
      </c>
      <c r="K800" s="12">
        <f aca="true" t="shared" si="159" ref="K800:K863">H800-I800-J800</f>
        <v>0.5099239876588992</v>
      </c>
      <c r="L800" s="12">
        <f aca="true" t="shared" si="160" ref="L800:L863">(E800+F800)/2/0.04</f>
        <v>5.4</v>
      </c>
      <c r="M800" s="10">
        <f aca="true" t="shared" si="161" ref="M800:M863">IF(B800=0,AVERAGE(N813:N822),M799)</f>
        <v>2.814144876658495</v>
      </c>
      <c r="N800" s="12">
        <f aca="true" t="shared" si="162" ref="N800:N863">(H800-I800)/D800</f>
        <v>7.579789621134189</v>
      </c>
      <c r="O800" s="10">
        <f aca="true" t="shared" si="163" ref="O800:O863">IF(L800=0,0,K800/4.186/L800*3600)</f>
        <v>81.21101889773837</v>
      </c>
      <c r="P800">
        <f aca="true" t="shared" si="164" ref="P800:P863">IF(K800&lt;0,0,"")</f>
      </c>
      <c r="Q800">
        <f aca="true" t="shared" si="165" ref="Q800:Q863">IF(AND(K800&gt;0,K800&lt;$B$12/100*H800,L800&lt;$B$13),0,"")</f>
      </c>
      <c r="R800" t="str">
        <f aca="true" t="shared" si="166" ref="R800:R863">IF(AND(L800&lt;$B$15,K800&gt;0.2*H800),"OverFlow","OK")</f>
        <v>OK</v>
      </c>
      <c r="S800" s="10">
        <f aca="true" t="shared" si="167" ref="S800:S863">IF(O800&lt;0,0,IF(R800="OK",MIN(O800:Q800),0))</f>
        <v>81.21101889773837</v>
      </c>
      <c r="T800" s="10">
        <f aca="true" t="shared" si="168" ref="T800:T863">T799+S800*($B$18/60)</f>
        <v>5276.928111841773</v>
      </c>
    </row>
    <row r="801" spans="1:20" ht="12.75">
      <c r="A801">
        <v>143</v>
      </c>
      <c r="B801" s="19">
        <v>1515</v>
      </c>
      <c r="D801" s="8">
        <v>0.116</v>
      </c>
      <c r="E801" s="8">
        <v>0.204</v>
      </c>
      <c r="F801" s="8">
        <v>0.238</v>
      </c>
      <c r="G801" s="8">
        <v>5.991</v>
      </c>
      <c r="H801" s="12">
        <f t="shared" si="156"/>
        <v>0.8405639578454331</v>
      </c>
      <c r="I801" s="12">
        <f t="shared" si="157"/>
        <v>0.034654500000000005</v>
      </c>
      <c r="J801" s="12">
        <f t="shared" si="158"/>
        <v>0.3264408056923854</v>
      </c>
      <c r="K801" s="12">
        <f t="shared" si="159"/>
        <v>0.4794686521530477</v>
      </c>
      <c r="L801" s="12">
        <f t="shared" si="160"/>
        <v>5.5249999999999995</v>
      </c>
      <c r="M801" s="10">
        <f t="shared" si="161"/>
        <v>2.814144876658495</v>
      </c>
      <c r="N801" s="12">
        <f t="shared" si="162"/>
        <v>6.947495326253733</v>
      </c>
      <c r="O801" s="10">
        <f t="shared" si="163"/>
        <v>74.63305384468252</v>
      </c>
      <c r="P801">
        <f t="shared" si="164"/>
      </c>
      <c r="Q801">
        <f t="shared" si="165"/>
      </c>
      <c r="R801" t="str">
        <f t="shared" si="166"/>
        <v>OK</v>
      </c>
      <c r="S801" s="10">
        <f t="shared" si="167"/>
        <v>74.63305384468252</v>
      </c>
      <c r="T801" s="10">
        <f t="shared" si="168"/>
        <v>5295.586375302943</v>
      </c>
    </row>
    <row r="802" spans="1:20" ht="12.75">
      <c r="A802">
        <v>143</v>
      </c>
      <c r="B802" s="19">
        <v>1530</v>
      </c>
      <c r="D802" s="8">
        <v>0.12</v>
      </c>
      <c r="E802" s="8">
        <v>0.212</v>
      </c>
      <c r="F802" s="8">
        <v>0.25</v>
      </c>
      <c r="G802" s="8">
        <v>6.014</v>
      </c>
      <c r="H802" s="12">
        <f t="shared" si="156"/>
        <v>0.8470303512880561</v>
      </c>
      <c r="I802" s="12">
        <f t="shared" si="157"/>
        <v>0.03873150000000001</v>
      </c>
      <c r="J802" s="12">
        <f t="shared" si="158"/>
        <v>0.3376973851990194</v>
      </c>
      <c r="K802" s="12">
        <f t="shared" si="159"/>
        <v>0.47060146608903675</v>
      </c>
      <c r="L802" s="12">
        <f t="shared" si="160"/>
        <v>5.7749999999999995</v>
      </c>
      <c r="M802" s="10">
        <f t="shared" si="161"/>
        <v>2.814144876658495</v>
      </c>
      <c r="N802" s="12">
        <f t="shared" si="162"/>
        <v>6.735823760733801</v>
      </c>
      <c r="O802" s="10">
        <f t="shared" si="163"/>
        <v>70.0816896528123</v>
      </c>
      <c r="P802">
        <f t="shared" si="164"/>
      </c>
      <c r="Q802">
        <f t="shared" si="165"/>
      </c>
      <c r="R802" t="str">
        <f t="shared" si="166"/>
        <v>OK</v>
      </c>
      <c r="S802" s="10">
        <f t="shared" si="167"/>
        <v>70.0816896528123</v>
      </c>
      <c r="T802" s="10">
        <f t="shared" si="168"/>
        <v>5313.1067977161465</v>
      </c>
    </row>
    <row r="803" spans="1:20" ht="12.75">
      <c r="A803">
        <v>143</v>
      </c>
      <c r="B803" s="19">
        <v>1545</v>
      </c>
      <c r="D803" s="8">
        <v>0.115</v>
      </c>
      <c r="E803" s="8">
        <v>0.225</v>
      </c>
      <c r="F803" s="8">
        <v>0.267</v>
      </c>
      <c r="G803" s="8">
        <v>6.025</v>
      </c>
      <c r="H803" s="12">
        <f t="shared" si="156"/>
        <v>0.8501317330210774</v>
      </c>
      <c r="I803" s="12">
        <f t="shared" si="157"/>
        <v>0.04280850000000001</v>
      </c>
      <c r="J803" s="12">
        <f t="shared" si="158"/>
        <v>0.32362666081572694</v>
      </c>
      <c r="K803" s="12">
        <f t="shared" si="159"/>
        <v>0.4836965722053504</v>
      </c>
      <c r="L803" s="12">
        <f t="shared" si="160"/>
        <v>6.1499999999999995</v>
      </c>
      <c r="M803" s="10">
        <f t="shared" si="161"/>
        <v>2.814144876658495</v>
      </c>
      <c r="N803" s="12">
        <f t="shared" si="162"/>
        <v>7.020202026270238</v>
      </c>
      <c r="O803" s="10">
        <f t="shared" si="163"/>
        <v>67.63962181096345</v>
      </c>
      <c r="P803">
        <f t="shared" si="164"/>
      </c>
      <c r="Q803">
        <f t="shared" si="165"/>
      </c>
      <c r="R803" t="str">
        <f t="shared" si="166"/>
        <v>OK</v>
      </c>
      <c r="S803" s="10">
        <f t="shared" si="167"/>
        <v>67.63962181096345</v>
      </c>
      <c r="T803" s="10">
        <f t="shared" si="168"/>
        <v>5330.016703168887</v>
      </c>
    </row>
    <row r="804" spans="1:20" ht="12.75">
      <c r="A804">
        <v>143</v>
      </c>
      <c r="B804" s="19">
        <v>1600</v>
      </c>
      <c r="D804" s="8">
        <v>0.107</v>
      </c>
      <c r="E804" s="8">
        <v>0.237</v>
      </c>
      <c r="F804" s="8">
        <v>0.28</v>
      </c>
      <c r="G804" s="8">
        <v>6.049</v>
      </c>
      <c r="H804" s="12">
        <f t="shared" si="156"/>
        <v>0.8569180562060891</v>
      </c>
      <c r="I804" s="12">
        <f t="shared" si="157"/>
        <v>0.04382775000000004</v>
      </c>
      <c r="J804" s="12">
        <f t="shared" si="158"/>
        <v>0.30111350180245894</v>
      </c>
      <c r="K804" s="12">
        <f t="shared" si="159"/>
        <v>0.5119768044036301</v>
      </c>
      <c r="L804" s="12">
        <f t="shared" si="160"/>
        <v>6.4625</v>
      </c>
      <c r="M804" s="10">
        <f t="shared" si="161"/>
        <v>2.814144876658495</v>
      </c>
      <c r="N804" s="12">
        <f t="shared" si="162"/>
        <v>7.598974824355972</v>
      </c>
      <c r="O804" s="10">
        <f t="shared" si="163"/>
        <v>68.13229308538153</v>
      </c>
      <c r="P804">
        <f t="shared" si="164"/>
      </c>
      <c r="Q804">
        <f t="shared" si="165"/>
      </c>
      <c r="R804" t="str">
        <f t="shared" si="166"/>
        <v>OK</v>
      </c>
      <c r="S804" s="10">
        <f t="shared" si="167"/>
        <v>68.13229308538153</v>
      </c>
      <c r="T804" s="10">
        <f t="shared" si="168"/>
        <v>5347.049776440233</v>
      </c>
    </row>
    <row r="805" spans="1:20" ht="12.75">
      <c r="A805">
        <v>143</v>
      </c>
      <c r="B805" s="19">
        <v>1615</v>
      </c>
      <c r="D805" s="8">
        <v>0.097</v>
      </c>
      <c r="E805" s="8">
        <v>0.241</v>
      </c>
      <c r="F805" s="8">
        <v>0.277</v>
      </c>
      <c r="G805" s="8">
        <v>6.055</v>
      </c>
      <c r="H805" s="12">
        <f t="shared" si="156"/>
        <v>0.8586188524590163</v>
      </c>
      <c r="I805" s="12">
        <f t="shared" si="157"/>
        <v>0.03669300000000003</v>
      </c>
      <c r="J805" s="12">
        <f t="shared" si="158"/>
        <v>0.272972053035874</v>
      </c>
      <c r="K805" s="12">
        <f t="shared" si="159"/>
        <v>0.5489537994231423</v>
      </c>
      <c r="L805" s="12">
        <f t="shared" si="160"/>
        <v>6.475</v>
      </c>
      <c r="M805" s="10">
        <f t="shared" si="161"/>
        <v>2.814144876658495</v>
      </c>
      <c r="N805" s="12">
        <f t="shared" si="162"/>
        <v>8.473462396484704</v>
      </c>
      <c r="O805" s="10">
        <f t="shared" si="163"/>
        <v>72.91204835841157</v>
      </c>
      <c r="P805">
        <f t="shared" si="164"/>
      </c>
      <c r="Q805">
        <f t="shared" si="165"/>
      </c>
      <c r="R805" t="str">
        <f t="shared" si="166"/>
        <v>OK</v>
      </c>
      <c r="S805" s="10">
        <f t="shared" si="167"/>
        <v>72.91204835841157</v>
      </c>
      <c r="T805" s="10">
        <f t="shared" si="168"/>
        <v>5365.277788529836</v>
      </c>
    </row>
    <row r="806" spans="1:20" ht="12.75">
      <c r="A806">
        <v>143</v>
      </c>
      <c r="B806" s="19">
        <v>1630</v>
      </c>
      <c r="D806" s="8">
        <v>0.097</v>
      </c>
      <c r="E806" s="8">
        <v>0.233</v>
      </c>
      <c r="F806" s="8">
        <v>0.267</v>
      </c>
      <c r="G806" s="8">
        <v>6.055</v>
      </c>
      <c r="H806" s="12">
        <f t="shared" si="156"/>
        <v>0.8586188524590163</v>
      </c>
      <c r="I806" s="12">
        <f t="shared" si="157"/>
        <v>0.034654500000000005</v>
      </c>
      <c r="J806" s="12">
        <f t="shared" si="158"/>
        <v>0.272972053035874</v>
      </c>
      <c r="K806" s="12">
        <f t="shared" si="159"/>
        <v>0.5509922994231422</v>
      </c>
      <c r="L806" s="12">
        <f t="shared" si="160"/>
        <v>6.25</v>
      </c>
      <c r="M806" s="10">
        <f t="shared" si="161"/>
        <v>2.814144876658495</v>
      </c>
      <c r="N806" s="12">
        <f t="shared" si="162"/>
        <v>8.49447786040223</v>
      </c>
      <c r="O806" s="10">
        <f t="shared" si="163"/>
        <v>75.81738281598899</v>
      </c>
      <c r="P806">
        <f t="shared" si="164"/>
      </c>
      <c r="Q806">
        <f t="shared" si="165"/>
      </c>
      <c r="R806" t="str">
        <f t="shared" si="166"/>
        <v>OK</v>
      </c>
      <c r="S806" s="10">
        <f t="shared" si="167"/>
        <v>75.81738281598899</v>
      </c>
      <c r="T806" s="10">
        <f t="shared" si="168"/>
        <v>5384.232134233833</v>
      </c>
    </row>
    <row r="807" spans="1:20" ht="12.75">
      <c r="A807">
        <v>143</v>
      </c>
      <c r="B807" s="19">
        <v>1645</v>
      </c>
      <c r="D807" s="8">
        <v>0.1</v>
      </c>
      <c r="E807" s="8">
        <v>0.224</v>
      </c>
      <c r="F807" s="8">
        <v>0.255</v>
      </c>
      <c r="G807" s="8">
        <v>6.048</v>
      </c>
      <c r="H807" s="12">
        <f t="shared" si="156"/>
        <v>0.8566347540983607</v>
      </c>
      <c r="I807" s="12">
        <f t="shared" si="157"/>
        <v>0.03159675</v>
      </c>
      <c r="J807" s="12">
        <f t="shared" si="158"/>
        <v>0.2814144876658495</v>
      </c>
      <c r="K807" s="12">
        <f t="shared" si="159"/>
        <v>0.5436235164325112</v>
      </c>
      <c r="L807" s="12">
        <f t="shared" si="160"/>
        <v>5.9875</v>
      </c>
      <c r="M807" s="10">
        <f t="shared" si="161"/>
        <v>2.814144876658495</v>
      </c>
      <c r="N807" s="12">
        <f t="shared" si="162"/>
        <v>8.250380040983606</v>
      </c>
      <c r="O807" s="10">
        <f t="shared" si="163"/>
        <v>78.08290919655796</v>
      </c>
      <c r="P807">
        <f t="shared" si="164"/>
      </c>
      <c r="Q807">
        <f t="shared" si="165"/>
      </c>
      <c r="R807" t="str">
        <f t="shared" si="166"/>
        <v>OK</v>
      </c>
      <c r="S807" s="10">
        <f t="shared" si="167"/>
        <v>78.08290919655796</v>
      </c>
      <c r="T807" s="10">
        <f t="shared" si="168"/>
        <v>5403.752861532972</v>
      </c>
    </row>
    <row r="808" spans="1:20" ht="12.75">
      <c r="A808">
        <v>143</v>
      </c>
      <c r="B808" s="19">
        <v>1700</v>
      </c>
      <c r="D808" s="8">
        <v>0.107</v>
      </c>
      <c r="E808" s="8">
        <v>0.219</v>
      </c>
      <c r="F808" s="8">
        <v>0.253</v>
      </c>
      <c r="G808" s="8">
        <v>6.026</v>
      </c>
      <c r="H808" s="12">
        <f t="shared" si="156"/>
        <v>0.850413957845433</v>
      </c>
      <c r="I808" s="12">
        <f t="shared" si="157"/>
        <v>0.034654500000000005</v>
      </c>
      <c r="J808" s="12">
        <f t="shared" si="158"/>
        <v>0.30111350180245894</v>
      </c>
      <c r="K808" s="12">
        <f t="shared" si="159"/>
        <v>0.5146459560429741</v>
      </c>
      <c r="L808" s="12">
        <f t="shared" si="160"/>
        <v>5.8999999999999995</v>
      </c>
      <c r="M808" s="10">
        <f t="shared" si="161"/>
        <v>2.814144876658495</v>
      </c>
      <c r="N808" s="12">
        <f t="shared" si="162"/>
        <v>7.623920166779748</v>
      </c>
      <c r="O808" s="10">
        <f t="shared" si="163"/>
        <v>75.01702372536005</v>
      </c>
      <c r="P808">
        <f t="shared" si="164"/>
      </c>
      <c r="Q808">
        <f t="shared" si="165"/>
      </c>
      <c r="R808" t="str">
        <f t="shared" si="166"/>
        <v>OK</v>
      </c>
      <c r="S808" s="10">
        <f t="shared" si="167"/>
        <v>75.01702372536005</v>
      </c>
      <c r="T808" s="10">
        <f t="shared" si="168"/>
        <v>5422.507117464312</v>
      </c>
    </row>
    <row r="809" spans="1:20" ht="12.75">
      <c r="A809">
        <v>143</v>
      </c>
      <c r="B809" s="19">
        <v>1715</v>
      </c>
      <c r="D809" s="8">
        <v>0.113</v>
      </c>
      <c r="E809" s="8">
        <v>0.221</v>
      </c>
      <c r="F809" s="8">
        <v>0.26</v>
      </c>
      <c r="G809" s="8">
        <v>6.052</v>
      </c>
      <c r="H809" s="12">
        <f t="shared" si="156"/>
        <v>0.8577682435597188</v>
      </c>
      <c r="I809" s="12">
        <f t="shared" si="157"/>
        <v>0.03975075000000001</v>
      </c>
      <c r="J809" s="12">
        <f t="shared" si="158"/>
        <v>0.3179983710624099</v>
      </c>
      <c r="K809" s="12">
        <f t="shared" si="159"/>
        <v>0.5000191224973088</v>
      </c>
      <c r="L809" s="12">
        <f t="shared" si="160"/>
        <v>6.012499999999999</v>
      </c>
      <c r="M809" s="10">
        <f t="shared" si="161"/>
        <v>2.814144876658495</v>
      </c>
      <c r="N809" s="12">
        <f t="shared" si="162"/>
        <v>7.239092863360343</v>
      </c>
      <c r="O809" s="10">
        <f t="shared" si="163"/>
        <v>71.52120139064924</v>
      </c>
      <c r="P809">
        <f t="shared" si="164"/>
      </c>
      <c r="Q809">
        <f t="shared" si="165"/>
      </c>
      <c r="R809" t="str">
        <f t="shared" si="166"/>
        <v>OK</v>
      </c>
      <c r="S809" s="10">
        <f t="shared" si="167"/>
        <v>71.52120139064924</v>
      </c>
      <c r="T809" s="10">
        <f t="shared" si="168"/>
        <v>5440.387417811974</v>
      </c>
    </row>
    <row r="810" spans="1:20" ht="12.75">
      <c r="A810">
        <v>143</v>
      </c>
      <c r="B810" s="19">
        <v>1730</v>
      </c>
      <c r="D810" s="8">
        <v>0.108</v>
      </c>
      <c r="E810" s="8">
        <v>0.228</v>
      </c>
      <c r="F810" s="8">
        <v>0.268</v>
      </c>
      <c r="G810" s="8">
        <v>6.052</v>
      </c>
      <c r="H810" s="12">
        <f t="shared" si="156"/>
        <v>0.8577682435597188</v>
      </c>
      <c r="I810" s="12">
        <f t="shared" si="157"/>
        <v>0.04077000000000001</v>
      </c>
      <c r="J810" s="12">
        <f t="shared" si="158"/>
        <v>0.3039276466791174</v>
      </c>
      <c r="K810" s="12">
        <f t="shared" si="159"/>
        <v>0.5130705968806014</v>
      </c>
      <c r="L810" s="12">
        <f t="shared" si="160"/>
        <v>6.2</v>
      </c>
      <c r="M810" s="10">
        <f t="shared" si="161"/>
        <v>2.814144876658495</v>
      </c>
      <c r="N810" s="12">
        <f t="shared" si="162"/>
        <v>7.564798551478878</v>
      </c>
      <c r="O810" s="10">
        <f t="shared" si="163"/>
        <v>71.16864774941683</v>
      </c>
      <c r="P810">
        <f t="shared" si="164"/>
      </c>
      <c r="Q810">
        <f t="shared" si="165"/>
      </c>
      <c r="R810" t="str">
        <f t="shared" si="166"/>
        <v>OK</v>
      </c>
      <c r="S810" s="10">
        <f t="shared" si="167"/>
        <v>71.16864774941683</v>
      </c>
      <c r="T810" s="10">
        <f t="shared" si="168"/>
        <v>5458.179579749329</v>
      </c>
    </row>
    <row r="811" spans="1:20" ht="12.75">
      <c r="A811">
        <v>143</v>
      </c>
      <c r="B811" s="19">
        <v>1745</v>
      </c>
      <c r="D811" s="8">
        <v>0.106</v>
      </c>
      <c r="E811" s="8">
        <v>0.232</v>
      </c>
      <c r="F811" s="8">
        <v>0.271</v>
      </c>
      <c r="G811" s="8">
        <v>6.055</v>
      </c>
      <c r="H811" s="12">
        <f t="shared" si="156"/>
        <v>0.8586188524590163</v>
      </c>
      <c r="I811" s="12">
        <f t="shared" si="157"/>
        <v>0.03975075000000001</v>
      </c>
      <c r="J811" s="12">
        <f t="shared" si="158"/>
        <v>0.29829935692580045</v>
      </c>
      <c r="K811" s="12">
        <f t="shared" si="159"/>
        <v>0.5205687455332157</v>
      </c>
      <c r="L811" s="12">
        <f t="shared" si="160"/>
        <v>6.2875</v>
      </c>
      <c r="M811" s="10">
        <f t="shared" si="161"/>
        <v>2.814144876658495</v>
      </c>
      <c r="N811" s="12">
        <f t="shared" si="162"/>
        <v>7.725170777915247</v>
      </c>
      <c r="O811" s="10">
        <f t="shared" si="163"/>
        <v>71.2038322922314</v>
      </c>
      <c r="P811">
        <f t="shared" si="164"/>
      </c>
      <c r="Q811">
        <f t="shared" si="165"/>
      </c>
      <c r="R811" t="str">
        <f t="shared" si="166"/>
        <v>OK</v>
      </c>
      <c r="S811" s="10">
        <f t="shared" si="167"/>
        <v>71.2038322922314</v>
      </c>
      <c r="T811" s="10">
        <f t="shared" si="168"/>
        <v>5475.980537822386</v>
      </c>
    </row>
    <row r="812" spans="1:20" ht="12.75">
      <c r="A812">
        <v>143</v>
      </c>
      <c r="B812" s="19">
        <v>1800</v>
      </c>
      <c r="D812" s="8">
        <v>0.105</v>
      </c>
      <c r="E812" s="8">
        <v>0.234</v>
      </c>
      <c r="F812" s="8">
        <v>0.271</v>
      </c>
      <c r="G812" s="8">
        <v>6.042</v>
      </c>
      <c r="H812" s="12">
        <f t="shared" si="156"/>
        <v>0.854935925058548</v>
      </c>
      <c r="I812" s="12">
        <f t="shared" si="157"/>
        <v>0.03771225</v>
      </c>
      <c r="J812" s="12">
        <f t="shared" si="158"/>
        <v>0.29548521204914197</v>
      </c>
      <c r="K812" s="12">
        <f t="shared" si="159"/>
        <v>0.521738463009406</v>
      </c>
      <c r="L812" s="12">
        <f t="shared" si="160"/>
        <v>6.3125</v>
      </c>
      <c r="M812" s="10">
        <f t="shared" si="161"/>
        <v>2.814144876658495</v>
      </c>
      <c r="N812" s="12">
        <f t="shared" si="162"/>
        <v>7.783082619605219</v>
      </c>
      <c r="O812" s="10">
        <f t="shared" si="163"/>
        <v>71.08119821692719</v>
      </c>
      <c r="P812">
        <f t="shared" si="164"/>
      </c>
      <c r="Q812">
        <f t="shared" si="165"/>
      </c>
      <c r="R812" t="str">
        <f t="shared" si="166"/>
        <v>OK</v>
      </c>
      <c r="S812" s="10">
        <f t="shared" si="167"/>
        <v>71.08119821692719</v>
      </c>
      <c r="T812" s="10">
        <f t="shared" si="168"/>
        <v>5493.750837376619</v>
      </c>
    </row>
    <row r="813" spans="1:20" ht="12.75">
      <c r="A813">
        <v>143</v>
      </c>
      <c r="B813" s="19">
        <v>1815</v>
      </c>
      <c r="D813" s="8">
        <v>0.109</v>
      </c>
      <c r="E813" s="8">
        <v>0.236</v>
      </c>
      <c r="F813" s="8">
        <v>0.271</v>
      </c>
      <c r="G813" s="8">
        <v>6.014</v>
      </c>
      <c r="H813" s="12">
        <f t="shared" si="156"/>
        <v>0.8470303512880561</v>
      </c>
      <c r="I813" s="12">
        <f t="shared" si="157"/>
        <v>0.03567375000000003</v>
      </c>
      <c r="J813" s="12">
        <f t="shared" si="158"/>
        <v>0.30674179155577597</v>
      </c>
      <c r="K813" s="12">
        <f t="shared" si="159"/>
        <v>0.5046148097322801</v>
      </c>
      <c r="L813" s="12">
        <f t="shared" si="160"/>
        <v>6.3375</v>
      </c>
      <c r="M813" s="10">
        <f t="shared" si="161"/>
        <v>2.814144876658495</v>
      </c>
      <c r="N813" s="12">
        <f t="shared" si="162"/>
        <v>7.44363854392712</v>
      </c>
      <c r="O813" s="10">
        <f t="shared" si="163"/>
        <v>68.47709006677498</v>
      </c>
      <c r="P813">
        <f t="shared" si="164"/>
      </c>
      <c r="Q813">
        <f t="shared" si="165"/>
      </c>
      <c r="R813" t="str">
        <f t="shared" si="166"/>
        <v>OK</v>
      </c>
      <c r="S813" s="10">
        <f t="shared" si="167"/>
        <v>68.47709006677498</v>
      </c>
      <c r="T813" s="10">
        <f t="shared" si="168"/>
        <v>5510.8701098933125</v>
      </c>
    </row>
    <row r="814" spans="1:20" ht="12.75">
      <c r="A814">
        <v>143</v>
      </c>
      <c r="B814" s="19">
        <v>1830</v>
      </c>
      <c r="D814" s="8">
        <v>0.117</v>
      </c>
      <c r="E814" s="8">
        <v>0.237</v>
      </c>
      <c r="F814" s="8">
        <v>0.275</v>
      </c>
      <c r="G814" s="8">
        <v>6</v>
      </c>
      <c r="H814" s="12">
        <f t="shared" si="156"/>
        <v>0.8430913348946135</v>
      </c>
      <c r="I814" s="12">
        <f t="shared" si="157"/>
        <v>0.03873150000000004</v>
      </c>
      <c r="J814" s="12">
        <f t="shared" si="158"/>
        <v>0.3292549505690439</v>
      </c>
      <c r="K814" s="12">
        <f t="shared" si="159"/>
        <v>0.4751048843255696</v>
      </c>
      <c r="L814" s="12">
        <f t="shared" si="160"/>
        <v>6.4</v>
      </c>
      <c r="M814" s="10">
        <f t="shared" si="161"/>
        <v>2.814144876658495</v>
      </c>
      <c r="N814" s="12">
        <f t="shared" si="162"/>
        <v>6.8748703837146445</v>
      </c>
      <c r="O814" s="10">
        <f t="shared" si="163"/>
        <v>63.84292819711727</v>
      </c>
      <c r="P814">
        <f t="shared" si="164"/>
      </c>
      <c r="Q814">
        <f t="shared" si="165"/>
      </c>
      <c r="R814" t="str">
        <f t="shared" si="166"/>
        <v>OK</v>
      </c>
      <c r="S814" s="10">
        <f t="shared" si="167"/>
        <v>63.84292819711727</v>
      </c>
      <c r="T814" s="10">
        <f t="shared" si="168"/>
        <v>5526.830841942592</v>
      </c>
    </row>
    <row r="815" spans="1:20" ht="12.75">
      <c r="A815">
        <v>143</v>
      </c>
      <c r="B815" s="19">
        <v>1845</v>
      </c>
      <c r="D815" s="8">
        <v>0.125</v>
      </c>
      <c r="E815" s="8">
        <v>0.241</v>
      </c>
      <c r="F815" s="8">
        <v>0.281</v>
      </c>
      <c r="G815" s="8">
        <v>5.993</v>
      </c>
      <c r="H815" s="12">
        <f t="shared" si="156"/>
        <v>0.8411252693208431</v>
      </c>
      <c r="I815" s="12">
        <f t="shared" si="157"/>
        <v>0.040770000000000035</v>
      </c>
      <c r="J815" s="12">
        <f t="shared" si="158"/>
        <v>0.35176810958231186</v>
      </c>
      <c r="K815" s="12">
        <f t="shared" si="159"/>
        <v>0.44858715973853114</v>
      </c>
      <c r="L815" s="12">
        <f t="shared" si="160"/>
        <v>6.525</v>
      </c>
      <c r="M815" s="10">
        <f t="shared" si="161"/>
        <v>2.814144876658495</v>
      </c>
      <c r="N815" s="12">
        <f t="shared" si="162"/>
        <v>6.402842154566744</v>
      </c>
      <c r="O815" s="10">
        <f t="shared" si="163"/>
        <v>59.12478834058107</v>
      </c>
      <c r="P815">
        <f t="shared" si="164"/>
      </c>
      <c r="Q815">
        <f t="shared" si="165"/>
      </c>
      <c r="R815" t="str">
        <f t="shared" si="166"/>
        <v>OK</v>
      </c>
      <c r="S815" s="10">
        <f t="shared" si="167"/>
        <v>59.12478834058107</v>
      </c>
      <c r="T815" s="10">
        <f t="shared" si="168"/>
        <v>5541.612039027737</v>
      </c>
    </row>
    <row r="816" spans="1:20" ht="12.75">
      <c r="A816">
        <v>143</v>
      </c>
      <c r="B816" s="19">
        <v>1900</v>
      </c>
      <c r="D816" s="8">
        <v>0.135</v>
      </c>
      <c r="E816" s="8">
        <v>0.245</v>
      </c>
      <c r="F816" s="8">
        <v>0.289</v>
      </c>
      <c r="G816" s="8">
        <v>5.975</v>
      </c>
      <c r="H816" s="12">
        <f t="shared" si="156"/>
        <v>0.8360802107728336</v>
      </c>
      <c r="I816" s="12">
        <f t="shared" si="157"/>
        <v>0.044846999999999984</v>
      </c>
      <c r="J816" s="12">
        <f t="shared" si="158"/>
        <v>0.37990955834889684</v>
      </c>
      <c r="K816" s="12">
        <f t="shared" si="159"/>
        <v>0.41132365242393676</v>
      </c>
      <c r="L816" s="12">
        <f t="shared" si="160"/>
        <v>6.675</v>
      </c>
      <c r="M816" s="10">
        <f t="shared" si="161"/>
        <v>2.814144876658495</v>
      </c>
      <c r="N816" s="12">
        <f t="shared" si="162"/>
        <v>5.860986746465434</v>
      </c>
      <c r="O816" s="10">
        <f t="shared" si="163"/>
        <v>52.99509686206285</v>
      </c>
      <c r="P816">
        <f t="shared" si="164"/>
      </c>
      <c r="Q816">
        <f t="shared" si="165"/>
      </c>
      <c r="R816" t="str">
        <f t="shared" si="166"/>
        <v>OK</v>
      </c>
      <c r="S816" s="10">
        <f t="shared" si="167"/>
        <v>52.99509686206285</v>
      </c>
      <c r="T816" s="10">
        <f t="shared" si="168"/>
        <v>5554.860813243253</v>
      </c>
    </row>
    <row r="817" spans="1:20" ht="12.75">
      <c r="A817">
        <v>143</v>
      </c>
      <c r="B817" s="19">
        <v>1915</v>
      </c>
      <c r="D817" s="8">
        <v>0.145</v>
      </c>
      <c r="E817" s="8">
        <v>0.249</v>
      </c>
      <c r="F817" s="8">
        <v>0.298</v>
      </c>
      <c r="G817" s="8">
        <v>5.969</v>
      </c>
      <c r="H817" s="12">
        <f t="shared" si="156"/>
        <v>0.8344018969555036</v>
      </c>
      <c r="I817" s="12">
        <f t="shared" si="157"/>
        <v>0.04994324999999999</v>
      </c>
      <c r="J817" s="12">
        <f t="shared" si="158"/>
        <v>0.40805100711548176</v>
      </c>
      <c r="K817" s="12">
        <f t="shared" si="159"/>
        <v>0.37640763984002185</v>
      </c>
      <c r="L817" s="12">
        <f t="shared" si="160"/>
        <v>6.837499999999999</v>
      </c>
      <c r="M817" s="10">
        <f t="shared" si="161"/>
        <v>2.814144876658495</v>
      </c>
      <c r="N817" s="12">
        <f t="shared" si="162"/>
        <v>5.410059634175887</v>
      </c>
      <c r="O817" s="10">
        <f t="shared" si="163"/>
        <v>47.34393668541099</v>
      </c>
      <c r="P817">
        <f t="shared" si="164"/>
      </c>
      <c r="Q817">
        <f t="shared" si="165"/>
      </c>
      <c r="R817" t="str">
        <f t="shared" si="166"/>
        <v>OK</v>
      </c>
      <c r="S817" s="10">
        <f t="shared" si="167"/>
        <v>47.34393668541099</v>
      </c>
      <c r="T817" s="10">
        <f t="shared" si="168"/>
        <v>5566.6967974146055</v>
      </c>
    </row>
    <row r="818" spans="1:20" ht="12.75">
      <c r="A818">
        <v>143</v>
      </c>
      <c r="B818" s="19">
        <v>1930</v>
      </c>
      <c r="D818" s="8">
        <v>0.154</v>
      </c>
      <c r="E818" s="8">
        <v>0.253</v>
      </c>
      <c r="F818" s="8">
        <v>0.307</v>
      </c>
      <c r="G818" s="8">
        <v>5.972</v>
      </c>
      <c r="H818" s="12">
        <f t="shared" si="156"/>
        <v>0.835240843091335</v>
      </c>
      <c r="I818" s="12">
        <f t="shared" si="157"/>
        <v>0.055039499999999984</v>
      </c>
      <c r="J818" s="12">
        <f t="shared" si="158"/>
        <v>0.4333783110054082</v>
      </c>
      <c r="K818" s="12">
        <f t="shared" si="159"/>
        <v>0.34682303208592674</v>
      </c>
      <c r="L818" s="12">
        <f t="shared" si="160"/>
        <v>7.000000000000001</v>
      </c>
      <c r="M818" s="10">
        <f t="shared" si="161"/>
        <v>2.814144876658495</v>
      </c>
      <c r="N818" s="12">
        <f t="shared" si="162"/>
        <v>5.066242487606071</v>
      </c>
      <c r="O818" s="10">
        <f t="shared" si="163"/>
        <v>42.610160245353086</v>
      </c>
      <c r="P818">
        <f t="shared" si="164"/>
      </c>
      <c r="Q818">
        <f t="shared" si="165"/>
      </c>
      <c r="R818" t="str">
        <f t="shared" si="166"/>
        <v>OK</v>
      </c>
      <c r="S818" s="10">
        <f t="shared" si="167"/>
        <v>42.610160245353086</v>
      </c>
      <c r="T818" s="10">
        <f t="shared" si="168"/>
        <v>5577.349337475944</v>
      </c>
    </row>
    <row r="819" spans="1:20" ht="12.75">
      <c r="A819">
        <v>143</v>
      </c>
      <c r="B819" s="19">
        <v>1945</v>
      </c>
      <c r="D819" s="8">
        <v>0.163</v>
      </c>
      <c r="E819" s="8">
        <v>0.258</v>
      </c>
      <c r="F819" s="8">
        <v>0.317</v>
      </c>
      <c r="G819" s="8">
        <v>5.973</v>
      </c>
      <c r="H819" s="12">
        <f t="shared" si="156"/>
        <v>0.8355205854800937</v>
      </c>
      <c r="I819" s="12">
        <f t="shared" si="157"/>
        <v>0.06013575</v>
      </c>
      <c r="J819" s="12">
        <f t="shared" si="158"/>
        <v>0.4587056148953347</v>
      </c>
      <c r="K819" s="12">
        <f t="shared" si="159"/>
        <v>0.31667922058475895</v>
      </c>
      <c r="L819" s="12">
        <f t="shared" si="160"/>
        <v>7.187499999999999</v>
      </c>
      <c r="M819" s="10">
        <f t="shared" si="161"/>
        <v>2.814144876658495</v>
      </c>
      <c r="N819" s="12">
        <f t="shared" si="162"/>
        <v>4.75696218085947</v>
      </c>
      <c r="O819" s="10">
        <f t="shared" si="163"/>
        <v>37.89177819581238</v>
      </c>
      <c r="P819">
        <f t="shared" si="164"/>
      </c>
      <c r="Q819">
        <f t="shared" si="165"/>
      </c>
      <c r="R819" t="str">
        <f t="shared" si="166"/>
        <v>OK</v>
      </c>
      <c r="S819" s="10">
        <f t="shared" si="167"/>
        <v>37.89177819581238</v>
      </c>
      <c r="T819" s="10">
        <f t="shared" si="168"/>
        <v>5586.822282024897</v>
      </c>
    </row>
    <row r="820" spans="1:20" ht="12.75">
      <c r="A820">
        <v>143</v>
      </c>
      <c r="B820" s="19">
        <v>2000</v>
      </c>
      <c r="D820" s="8">
        <v>0.169</v>
      </c>
      <c r="E820" s="8">
        <v>0.263</v>
      </c>
      <c r="F820" s="8">
        <v>0.326</v>
      </c>
      <c r="G820" s="8">
        <v>5.977</v>
      </c>
      <c r="H820" s="12">
        <f t="shared" si="156"/>
        <v>0.8366400234192037</v>
      </c>
      <c r="I820" s="12">
        <f t="shared" si="157"/>
        <v>0.06421275</v>
      </c>
      <c r="J820" s="12">
        <f t="shared" si="158"/>
        <v>0.47559048415528565</v>
      </c>
      <c r="K820" s="12">
        <f t="shared" si="159"/>
        <v>0.29683678926391804</v>
      </c>
      <c r="L820" s="12">
        <f t="shared" si="160"/>
        <v>7.3625</v>
      </c>
      <c r="M820" s="10">
        <f t="shared" si="161"/>
        <v>2.814144876658495</v>
      </c>
      <c r="N820" s="12">
        <f t="shared" si="162"/>
        <v>4.570575582362152</v>
      </c>
      <c r="O820" s="10">
        <f t="shared" si="163"/>
        <v>34.6733412888172</v>
      </c>
      <c r="P820">
        <f t="shared" si="164"/>
      </c>
      <c r="Q820">
        <f t="shared" si="165"/>
      </c>
      <c r="R820" t="str">
        <f t="shared" si="166"/>
        <v>OK</v>
      </c>
      <c r="S820" s="10">
        <f t="shared" si="167"/>
        <v>34.6733412888172</v>
      </c>
      <c r="T820" s="10">
        <f t="shared" si="168"/>
        <v>5595.490617347101</v>
      </c>
    </row>
    <row r="821" spans="1:20" ht="12.75">
      <c r="A821">
        <v>143</v>
      </c>
      <c r="B821" s="19">
        <v>2015</v>
      </c>
      <c r="D821" s="8">
        <v>0.175</v>
      </c>
      <c r="E821" s="8">
        <v>0.268</v>
      </c>
      <c r="F821" s="8">
        <v>0.335</v>
      </c>
      <c r="G821" s="8">
        <v>5.976</v>
      </c>
      <c r="H821" s="12">
        <f t="shared" si="156"/>
        <v>0.8363600936768149</v>
      </c>
      <c r="I821" s="12">
        <f t="shared" si="157"/>
        <v>0.06828975000000001</v>
      </c>
      <c r="J821" s="12">
        <f t="shared" si="158"/>
        <v>0.49247535341523657</v>
      </c>
      <c r="K821" s="12">
        <f t="shared" si="159"/>
        <v>0.27559499026157824</v>
      </c>
      <c r="L821" s="12">
        <f t="shared" si="160"/>
        <v>7.5375</v>
      </c>
      <c r="M821" s="10">
        <f t="shared" si="161"/>
        <v>2.814144876658495</v>
      </c>
      <c r="N821" s="12">
        <f t="shared" si="162"/>
        <v>4.388973392438942</v>
      </c>
      <c r="O821" s="10">
        <f t="shared" si="163"/>
        <v>31.44468658274741</v>
      </c>
      <c r="P821">
        <f t="shared" si="164"/>
      </c>
      <c r="Q821">
        <f t="shared" si="165"/>
      </c>
      <c r="R821" t="str">
        <f t="shared" si="166"/>
        <v>OK</v>
      </c>
      <c r="S821" s="10">
        <f t="shared" si="167"/>
        <v>31.44468658274741</v>
      </c>
      <c r="T821" s="10">
        <f t="shared" si="168"/>
        <v>5603.351788992788</v>
      </c>
    </row>
    <row r="822" spans="1:20" ht="12.75">
      <c r="A822">
        <v>143</v>
      </c>
      <c r="B822" s="19">
        <v>2030</v>
      </c>
      <c r="D822" s="8">
        <v>0.182</v>
      </c>
      <c r="E822" s="8">
        <v>0.272</v>
      </c>
      <c r="F822" s="8">
        <v>0.342</v>
      </c>
      <c r="G822" s="8">
        <v>6.012</v>
      </c>
      <c r="H822" s="12">
        <f t="shared" si="156"/>
        <v>0.8464670725995315</v>
      </c>
      <c r="I822" s="12">
        <f t="shared" si="157"/>
        <v>0.07134750000000001</v>
      </c>
      <c r="J822" s="12">
        <f t="shared" si="158"/>
        <v>0.5121743675518461</v>
      </c>
      <c r="K822" s="12">
        <f t="shared" si="159"/>
        <v>0.26294520504768537</v>
      </c>
      <c r="L822" s="12">
        <f t="shared" si="160"/>
        <v>7.675000000000001</v>
      </c>
      <c r="M822" s="10">
        <f t="shared" si="161"/>
        <v>2.814144876658495</v>
      </c>
      <c r="N822" s="12">
        <f t="shared" si="162"/>
        <v>4.2588987505468765</v>
      </c>
      <c r="O822" s="10">
        <f t="shared" si="163"/>
        <v>29.463894326572284</v>
      </c>
      <c r="P822">
        <f t="shared" si="164"/>
      </c>
      <c r="Q822">
        <f t="shared" si="165"/>
      </c>
      <c r="R822" t="str">
        <f t="shared" si="166"/>
        <v>OK</v>
      </c>
      <c r="S822" s="10">
        <f t="shared" si="167"/>
        <v>29.463894326572284</v>
      </c>
      <c r="T822" s="10">
        <f t="shared" si="168"/>
        <v>5610.717762574431</v>
      </c>
    </row>
    <row r="823" spans="1:20" ht="12.75">
      <c r="A823">
        <v>143</v>
      </c>
      <c r="B823" s="19">
        <v>2045</v>
      </c>
      <c r="D823" s="8">
        <v>0.19</v>
      </c>
      <c r="E823" s="8">
        <v>0.273</v>
      </c>
      <c r="F823" s="8">
        <v>0.348</v>
      </c>
      <c r="G823" s="8">
        <v>5.989</v>
      </c>
      <c r="H823" s="12">
        <f t="shared" si="156"/>
        <v>0.8400028337236533</v>
      </c>
      <c r="I823" s="12">
        <f t="shared" si="157"/>
        <v>0.07644374999999995</v>
      </c>
      <c r="J823" s="12">
        <f t="shared" si="158"/>
        <v>0.534687526565114</v>
      </c>
      <c r="K823" s="12">
        <f t="shared" si="159"/>
        <v>0.22887155715853935</v>
      </c>
      <c r="L823" s="12">
        <f t="shared" si="160"/>
        <v>7.7625</v>
      </c>
      <c r="M823" s="10">
        <f t="shared" si="161"/>
        <v>2.814144876658495</v>
      </c>
      <c r="N823" s="12">
        <f t="shared" si="162"/>
        <v>4.0187320195981755</v>
      </c>
      <c r="O823" s="10">
        <f t="shared" si="163"/>
        <v>25.356744112788867</v>
      </c>
      <c r="P823">
        <f t="shared" si="164"/>
      </c>
      <c r="Q823">
        <f t="shared" si="165"/>
      </c>
      <c r="R823" t="str">
        <f t="shared" si="166"/>
        <v>OK</v>
      </c>
      <c r="S823" s="10">
        <f t="shared" si="167"/>
        <v>25.356744112788867</v>
      </c>
      <c r="T823" s="10">
        <f t="shared" si="168"/>
        <v>5617.056948602628</v>
      </c>
    </row>
    <row r="824" spans="1:20" ht="12.75">
      <c r="A824">
        <v>143</v>
      </c>
      <c r="B824" s="19">
        <v>2100</v>
      </c>
      <c r="D824" s="8">
        <v>0.199</v>
      </c>
      <c r="E824" s="8">
        <v>0.272</v>
      </c>
      <c r="F824" s="8">
        <v>0.348</v>
      </c>
      <c r="G824" s="8">
        <v>5.962</v>
      </c>
      <c r="H824" s="12">
        <f t="shared" si="156"/>
        <v>0.8324459953161591</v>
      </c>
      <c r="I824" s="12">
        <f t="shared" si="157"/>
        <v>0.07746299999999995</v>
      </c>
      <c r="J824" s="12">
        <f t="shared" si="158"/>
        <v>0.5600148304550405</v>
      </c>
      <c r="K824" s="12">
        <f t="shared" si="159"/>
        <v>0.19496816486111868</v>
      </c>
      <c r="L824" s="12">
        <f t="shared" si="160"/>
        <v>7.75</v>
      </c>
      <c r="M824" s="10">
        <f t="shared" si="161"/>
        <v>2.814144876658495</v>
      </c>
      <c r="N824" s="12">
        <f t="shared" si="162"/>
        <v>3.793884398573664</v>
      </c>
      <c r="O824" s="10">
        <f t="shared" si="163"/>
        <v>21.63541739747013</v>
      </c>
      <c r="P824">
        <f t="shared" si="164"/>
      </c>
      <c r="Q824">
        <f t="shared" si="165"/>
      </c>
      <c r="R824" t="str">
        <f t="shared" si="166"/>
        <v>OK</v>
      </c>
      <c r="S824" s="10">
        <f t="shared" si="167"/>
        <v>21.63541739747013</v>
      </c>
      <c r="T824" s="10">
        <f t="shared" si="168"/>
        <v>5622.465802951995</v>
      </c>
    </row>
    <row r="825" spans="1:20" ht="12.75">
      <c r="A825">
        <v>143</v>
      </c>
      <c r="B825" s="19">
        <v>2115</v>
      </c>
      <c r="D825" s="8">
        <v>0.209</v>
      </c>
      <c r="E825" s="8">
        <v>0.267</v>
      </c>
      <c r="F825" s="8">
        <v>0.348</v>
      </c>
      <c r="G825" s="8">
        <v>5.985</v>
      </c>
      <c r="H825" s="12">
        <f t="shared" si="156"/>
        <v>0.8388811475409835</v>
      </c>
      <c r="I825" s="12">
        <f t="shared" si="157"/>
        <v>0.08255924999999996</v>
      </c>
      <c r="J825" s="12">
        <f t="shared" si="158"/>
        <v>0.5881562792216254</v>
      </c>
      <c r="K825" s="12">
        <f t="shared" si="159"/>
        <v>0.16816561831935817</v>
      </c>
      <c r="L825" s="12">
        <f t="shared" si="160"/>
        <v>7.6875</v>
      </c>
      <c r="M825" s="10">
        <f t="shared" si="161"/>
        <v>2.814144876658495</v>
      </c>
      <c r="N825" s="12">
        <f t="shared" si="162"/>
        <v>3.6187650600047063</v>
      </c>
      <c r="O825" s="10">
        <f t="shared" si="163"/>
        <v>18.812883081419344</v>
      </c>
      <c r="P825">
        <f t="shared" si="164"/>
      </c>
      <c r="Q825">
        <f t="shared" si="165"/>
      </c>
      <c r="R825" t="str">
        <f t="shared" si="166"/>
        <v>OK</v>
      </c>
      <c r="S825" s="10">
        <f t="shared" si="167"/>
        <v>18.812883081419344</v>
      </c>
      <c r="T825" s="10">
        <f t="shared" si="168"/>
        <v>5627.16902372235</v>
      </c>
    </row>
    <row r="826" spans="1:20" ht="12.75">
      <c r="A826">
        <v>143</v>
      </c>
      <c r="B826" s="19">
        <v>2130</v>
      </c>
      <c r="D826" s="8">
        <v>0.224</v>
      </c>
      <c r="E826" s="8">
        <v>0.257</v>
      </c>
      <c r="F826" s="8">
        <v>0.358</v>
      </c>
      <c r="G826" s="8">
        <v>5.986</v>
      </c>
      <c r="H826" s="12">
        <f t="shared" si="156"/>
        <v>0.8391614988290397</v>
      </c>
      <c r="I826" s="12">
        <f t="shared" si="157"/>
        <v>0.10294424999999996</v>
      </c>
      <c r="J826" s="12">
        <f t="shared" si="158"/>
        <v>0.6303684523715029</v>
      </c>
      <c r="K826" s="12">
        <f t="shared" si="159"/>
        <v>0.10584879645753686</v>
      </c>
      <c r="L826" s="12">
        <f t="shared" si="160"/>
        <v>7.6875</v>
      </c>
      <c r="M826" s="10">
        <f t="shared" si="161"/>
        <v>2.814144876658495</v>
      </c>
      <c r="N826" s="12">
        <f t="shared" si="162"/>
        <v>3.286684146558213</v>
      </c>
      <c r="O826" s="10">
        <f t="shared" si="163"/>
        <v>11.841427825531726</v>
      </c>
      <c r="P826">
        <f t="shared" si="164"/>
      </c>
      <c r="Q826">
        <f t="shared" si="165"/>
      </c>
      <c r="R826" t="str">
        <f t="shared" si="166"/>
        <v>OK</v>
      </c>
      <c r="S826" s="10">
        <f t="shared" si="167"/>
        <v>11.841427825531726</v>
      </c>
      <c r="T826" s="10">
        <f t="shared" si="168"/>
        <v>5630.1293806787335</v>
      </c>
    </row>
    <row r="827" spans="1:20" ht="12.75">
      <c r="A827">
        <v>143</v>
      </c>
      <c r="B827" s="19">
        <v>2145</v>
      </c>
      <c r="D827" s="8">
        <v>0.233</v>
      </c>
      <c r="E827" s="8">
        <v>0.248</v>
      </c>
      <c r="F827" s="8">
        <v>0.356</v>
      </c>
      <c r="G827" s="8">
        <v>5.987</v>
      </c>
      <c r="H827" s="12">
        <f t="shared" si="156"/>
        <v>0.8394418969555035</v>
      </c>
      <c r="I827" s="12">
        <f t="shared" si="157"/>
        <v>0.11007899999999997</v>
      </c>
      <c r="J827" s="12">
        <f t="shared" si="158"/>
        <v>0.6556957562614294</v>
      </c>
      <c r="K827" s="12">
        <f t="shared" si="159"/>
        <v>0.0736671406940742</v>
      </c>
      <c r="L827" s="12">
        <f t="shared" si="160"/>
        <v>7.55</v>
      </c>
      <c r="M827" s="10">
        <f t="shared" si="161"/>
        <v>2.814144876658495</v>
      </c>
      <c r="N827" s="12">
        <f t="shared" si="162"/>
        <v>3.1303128624699723</v>
      </c>
      <c r="O827" s="10">
        <f t="shared" si="163"/>
        <v>8.391317209957732</v>
      </c>
      <c r="P827">
        <f t="shared" si="164"/>
      </c>
      <c r="Q827">
        <f t="shared" si="165"/>
      </c>
      <c r="R827" t="str">
        <f t="shared" si="166"/>
        <v>OK</v>
      </c>
      <c r="S827" s="10">
        <f t="shared" si="167"/>
        <v>8.391317209957732</v>
      </c>
      <c r="T827" s="10">
        <f t="shared" si="168"/>
        <v>5632.227209981223</v>
      </c>
    </row>
    <row r="828" spans="1:20" ht="12.75">
      <c r="A828">
        <v>143</v>
      </c>
      <c r="B828" s="19">
        <v>2200</v>
      </c>
      <c r="D828" s="8">
        <v>0.242</v>
      </c>
      <c r="E828" s="8">
        <v>0.239</v>
      </c>
      <c r="F828" s="8">
        <v>0.351</v>
      </c>
      <c r="G828" s="8">
        <v>5.988</v>
      </c>
      <c r="H828" s="12">
        <f t="shared" si="156"/>
        <v>0.8397223419203749</v>
      </c>
      <c r="I828" s="12">
        <f t="shared" si="157"/>
        <v>0.114156</v>
      </c>
      <c r="J828" s="12">
        <f t="shared" si="158"/>
        <v>0.6810230601513557</v>
      </c>
      <c r="K828" s="12">
        <f t="shared" si="159"/>
        <v>0.044543281769019116</v>
      </c>
      <c r="L828" s="12">
        <f t="shared" si="160"/>
        <v>7.374999999999999</v>
      </c>
      <c r="M828" s="10">
        <f t="shared" si="161"/>
        <v>2.814144876658495</v>
      </c>
      <c r="N828" s="12">
        <f t="shared" si="162"/>
        <v>2.998208024464359</v>
      </c>
      <c r="O828" s="10">
        <f t="shared" si="163"/>
        <v>5.1942573507646586</v>
      </c>
      <c r="P828">
        <f t="shared" si="164"/>
      </c>
      <c r="Q828">
        <f t="shared" si="165"/>
      </c>
      <c r="R828" t="str">
        <f t="shared" si="166"/>
        <v>OK</v>
      </c>
      <c r="S828" s="10">
        <f t="shared" si="167"/>
        <v>5.1942573507646586</v>
      </c>
      <c r="T828" s="10">
        <f t="shared" si="168"/>
        <v>5633.525774318914</v>
      </c>
    </row>
    <row r="829" spans="1:20" ht="12.75">
      <c r="A829">
        <v>143</v>
      </c>
      <c r="B829" s="19">
        <v>2215</v>
      </c>
      <c r="D829" s="8">
        <v>0.249</v>
      </c>
      <c r="E829" s="8">
        <v>0.231</v>
      </c>
      <c r="F829" s="8">
        <v>0.346</v>
      </c>
      <c r="G829" s="8">
        <v>5.986</v>
      </c>
      <c r="H829" s="12">
        <f t="shared" si="156"/>
        <v>0.8391614988290397</v>
      </c>
      <c r="I829" s="12">
        <f t="shared" si="157"/>
        <v>0.11721374999999996</v>
      </c>
      <c r="J829" s="12">
        <f t="shared" si="158"/>
        <v>0.7007220742879652</v>
      </c>
      <c r="K829" s="12">
        <f t="shared" si="159"/>
        <v>0.02122567454107449</v>
      </c>
      <c r="L829" s="12">
        <f t="shared" si="160"/>
        <v>7.2124999999999995</v>
      </c>
      <c r="M829" s="10">
        <f t="shared" si="161"/>
        <v>2.814144876658495</v>
      </c>
      <c r="N829" s="12">
        <f t="shared" si="162"/>
        <v>2.8993885495142155</v>
      </c>
      <c r="O829" s="10">
        <f t="shared" si="163"/>
        <v>2.5309231099743443</v>
      </c>
      <c r="P829">
        <f t="shared" si="164"/>
      </c>
      <c r="Q829">
        <f t="shared" si="165"/>
      </c>
      <c r="R829" t="str">
        <f t="shared" si="166"/>
        <v>OK</v>
      </c>
      <c r="S829" s="10">
        <f t="shared" si="167"/>
        <v>2.5309231099743443</v>
      </c>
      <c r="T829" s="10">
        <f t="shared" si="168"/>
        <v>5634.158505096408</v>
      </c>
    </row>
    <row r="830" spans="1:20" ht="12.75">
      <c r="A830">
        <v>143</v>
      </c>
      <c r="B830" s="19">
        <v>2230</v>
      </c>
      <c r="D830" s="8">
        <v>0.255</v>
      </c>
      <c r="E830" s="8">
        <v>0.222</v>
      </c>
      <c r="F830" s="8">
        <v>0.342</v>
      </c>
      <c r="G830" s="8">
        <v>5.987</v>
      </c>
      <c r="H830" s="12">
        <f t="shared" si="156"/>
        <v>0.8394418969555035</v>
      </c>
      <c r="I830" s="12">
        <f t="shared" si="157"/>
        <v>0.12231</v>
      </c>
      <c r="J830" s="12">
        <f t="shared" si="158"/>
        <v>0.7176069435479162</v>
      </c>
      <c r="K830" s="12">
        <f t="shared" si="159"/>
        <v>-0.00047504659241270897</v>
      </c>
      <c r="L830" s="12">
        <f t="shared" si="160"/>
        <v>7.050000000000001</v>
      </c>
      <c r="M830" s="10">
        <f t="shared" si="161"/>
        <v>2.814144876658495</v>
      </c>
      <c r="N830" s="12">
        <f t="shared" si="162"/>
        <v>2.812281948845112</v>
      </c>
      <c r="O830" s="10">
        <f t="shared" si="163"/>
        <v>-0.05794958990914504</v>
      </c>
      <c r="P830">
        <f t="shared" si="164"/>
        <v>0</v>
      </c>
      <c r="Q830">
        <f t="shared" si="165"/>
      </c>
      <c r="R830" t="str">
        <f t="shared" si="166"/>
        <v>OK</v>
      </c>
      <c r="S830" s="10">
        <f t="shared" si="167"/>
        <v>0</v>
      </c>
      <c r="T830" s="10">
        <f t="shared" si="168"/>
        <v>5634.158505096408</v>
      </c>
    </row>
    <row r="831" spans="1:20" ht="12.75">
      <c r="A831">
        <v>143</v>
      </c>
      <c r="B831" s="19">
        <v>2245</v>
      </c>
      <c r="D831" s="8">
        <v>0.26</v>
      </c>
      <c r="E831" s="8">
        <v>0.215</v>
      </c>
      <c r="F831" s="8">
        <v>0.337</v>
      </c>
      <c r="G831" s="8">
        <v>5.987</v>
      </c>
      <c r="H831" s="12">
        <f t="shared" si="156"/>
        <v>0.8394418969555035</v>
      </c>
      <c r="I831" s="12">
        <f t="shared" si="157"/>
        <v>0.12434850000000001</v>
      </c>
      <c r="J831" s="12">
        <f t="shared" si="158"/>
        <v>0.7316776679312087</v>
      </c>
      <c r="K831" s="12">
        <f t="shared" si="159"/>
        <v>-0.01658427097570514</v>
      </c>
      <c r="L831" s="12">
        <f t="shared" si="160"/>
        <v>6.9</v>
      </c>
      <c r="M831" s="10">
        <f t="shared" si="161"/>
        <v>2.814144876658495</v>
      </c>
      <c r="N831" s="12">
        <f t="shared" si="162"/>
        <v>2.750359219059629</v>
      </c>
      <c r="O831" s="10">
        <f t="shared" si="163"/>
        <v>-2.0670480453318687</v>
      </c>
      <c r="P831">
        <f t="shared" si="164"/>
        <v>0</v>
      </c>
      <c r="Q831">
        <f t="shared" si="165"/>
      </c>
      <c r="R831" t="str">
        <f t="shared" si="166"/>
        <v>OK</v>
      </c>
      <c r="S831" s="10">
        <f t="shared" si="167"/>
        <v>0</v>
      </c>
      <c r="T831" s="10">
        <f t="shared" si="168"/>
        <v>5634.158505096408</v>
      </c>
    </row>
    <row r="832" spans="1:20" ht="12.75">
      <c r="A832">
        <v>143</v>
      </c>
      <c r="B832" s="19">
        <v>2300</v>
      </c>
      <c r="D832" s="8">
        <v>0.265</v>
      </c>
      <c r="E832" s="8">
        <v>0.208</v>
      </c>
      <c r="F832" s="8">
        <v>0.334</v>
      </c>
      <c r="G832" s="8">
        <v>5.986</v>
      </c>
      <c r="H832" s="12">
        <f t="shared" si="156"/>
        <v>0.8391614988290397</v>
      </c>
      <c r="I832" s="12">
        <f t="shared" si="157"/>
        <v>0.12842550000000003</v>
      </c>
      <c r="J832" s="12">
        <f t="shared" si="158"/>
        <v>0.7457483923145012</v>
      </c>
      <c r="K832" s="12">
        <f t="shared" si="159"/>
        <v>-0.03501239348546159</v>
      </c>
      <c r="L832" s="12">
        <f t="shared" si="160"/>
        <v>6.775</v>
      </c>
      <c r="M832" s="10">
        <f t="shared" si="161"/>
        <v>2.814144876658495</v>
      </c>
      <c r="N832" s="12">
        <f t="shared" si="162"/>
        <v>2.682022637090715</v>
      </c>
      <c r="O832" s="10">
        <f t="shared" si="163"/>
        <v>-4.444427005769071</v>
      </c>
      <c r="P832">
        <f t="shared" si="164"/>
        <v>0</v>
      </c>
      <c r="Q832">
        <f t="shared" si="165"/>
      </c>
      <c r="R832" t="str">
        <f t="shared" si="166"/>
        <v>OK</v>
      </c>
      <c r="S832" s="10">
        <f t="shared" si="167"/>
        <v>0</v>
      </c>
      <c r="T832" s="10">
        <f t="shared" si="168"/>
        <v>5634.158505096408</v>
      </c>
    </row>
    <row r="833" spans="1:20" ht="12.75">
      <c r="A833">
        <v>143</v>
      </c>
      <c r="B833" s="19">
        <v>2315</v>
      </c>
      <c r="D833" s="8">
        <v>0.269</v>
      </c>
      <c r="E833" s="8">
        <v>0.203</v>
      </c>
      <c r="F833" s="8">
        <v>0.33</v>
      </c>
      <c r="G833" s="8">
        <v>5.986</v>
      </c>
      <c r="H833" s="12">
        <f t="shared" si="156"/>
        <v>0.8391614988290397</v>
      </c>
      <c r="I833" s="12">
        <f t="shared" si="157"/>
        <v>0.12944475</v>
      </c>
      <c r="J833" s="12">
        <f t="shared" si="158"/>
        <v>0.7570049718211351</v>
      </c>
      <c r="K833" s="12">
        <f t="shared" si="159"/>
        <v>-0.04728822299209545</v>
      </c>
      <c r="L833" s="12">
        <f t="shared" si="160"/>
        <v>6.6625000000000005</v>
      </c>
      <c r="M833" s="10">
        <f t="shared" si="161"/>
        <v>2.814144876658495</v>
      </c>
      <c r="N833" s="12">
        <f t="shared" si="162"/>
        <v>2.6383522261302588</v>
      </c>
      <c r="O833" s="10">
        <f t="shared" si="163"/>
        <v>-6.104063586261132</v>
      </c>
      <c r="P833">
        <f t="shared" si="164"/>
        <v>0</v>
      </c>
      <c r="Q833">
        <f t="shared" si="165"/>
      </c>
      <c r="R833" t="str">
        <f t="shared" si="166"/>
        <v>OK</v>
      </c>
      <c r="S833" s="10">
        <f t="shared" si="167"/>
        <v>0</v>
      </c>
      <c r="T833" s="10">
        <f t="shared" si="168"/>
        <v>5634.158505096408</v>
      </c>
    </row>
    <row r="834" spans="1:20" ht="12.75">
      <c r="A834">
        <v>143</v>
      </c>
      <c r="B834" s="19">
        <v>2330</v>
      </c>
      <c r="D834" s="8">
        <v>0.273</v>
      </c>
      <c r="E834" s="8">
        <v>0.197</v>
      </c>
      <c r="F834" s="8">
        <v>0.327</v>
      </c>
      <c r="G834" s="8">
        <v>5.984</v>
      </c>
      <c r="H834" s="12">
        <f t="shared" si="156"/>
        <v>0.8386008430913349</v>
      </c>
      <c r="I834" s="12">
        <f t="shared" si="157"/>
        <v>0.1325025</v>
      </c>
      <c r="J834" s="12">
        <f t="shared" si="158"/>
        <v>0.7682615513277692</v>
      </c>
      <c r="K834" s="12">
        <f t="shared" si="159"/>
        <v>-0.062163208236434286</v>
      </c>
      <c r="L834" s="12">
        <f t="shared" si="160"/>
        <v>6.55</v>
      </c>
      <c r="M834" s="10">
        <f t="shared" si="161"/>
        <v>2.814144876658495</v>
      </c>
      <c r="N834" s="12">
        <f t="shared" si="162"/>
        <v>2.5864408171843767</v>
      </c>
      <c r="O834" s="10">
        <f t="shared" si="163"/>
        <v>-8.161977571591363</v>
      </c>
      <c r="P834">
        <f t="shared" si="164"/>
        <v>0</v>
      </c>
      <c r="Q834">
        <f t="shared" si="165"/>
      </c>
      <c r="R834" t="str">
        <f t="shared" si="166"/>
        <v>OK</v>
      </c>
      <c r="S834" s="10">
        <f t="shared" si="167"/>
        <v>0</v>
      </c>
      <c r="T834" s="10">
        <f t="shared" si="168"/>
        <v>5634.158505096408</v>
      </c>
    </row>
    <row r="835" spans="1:20" ht="12.75">
      <c r="A835">
        <v>143</v>
      </c>
      <c r="B835" s="19">
        <v>2345</v>
      </c>
      <c r="D835" s="8">
        <v>0.276</v>
      </c>
      <c r="E835" s="8">
        <v>0.192</v>
      </c>
      <c r="F835" s="8">
        <v>0.323</v>
      </c>
      <c r="G835" s="8">
        <v>5.985</v>
      </c>
      <c r="H835" s="12">
        <f t="shared" si="156"/>
        <v>0.8388811475409835</v>
      </c>
      <c r="I835" s="12">
        <f t="shared" si="157"/>
        <v>0.13352175</v>
      </c>
      <c r="J835" s="12">
        <f t="shared" si="158"/>
        <v>0.7767039859577447</v>
      </c>
      <c r="K835" s="12">
        <f t="shared" si="159"/>
        <v>-0.07134458841676117</v>
      </c>
      <c r="L835" s="12">
        <f t="shared" si="160"/>
        <v>6.4375</v>
      </c>
      <c r="M835" s="10">
        <f t="shared" si="161"/>
        <v>2.814144876658495</v>
      </c>
      <c r="N835" s="12">
        <f t="shared" si="162"/>
        <v>2.5556499910905197</v>
      </c>
      <c r="O835" s="10">
        <f t="shared" si="163"/>
        <v>-9.531188781851302</v>
      </c>
      <c r="P835">
        <f t="shared" si="164"/>
        <v>0</v>
      </c>
      <c r="Q835">
        <f t="shared" si="165"/>
      </c>
      <c r="R835" t="str">
        <f t="shared" si="166"/>
        <v>OK</v>
      </c>
      <c r="S835" s="10">
        <f t="shared" si="167"/>
        <v>0</v>
      </c>
      <c r="T835" s="10">
        <f t="shared" si="168"/>
        <v>5634.158505096408</v>
      </c>
    </row>
    <row r="836" spans="1:20" ht="12.75">
      <c r="A836">
        <v>144</v>
      </c>
      <c r="B836" s="19">
        <v>0</v>
      </c>
      <c r="D836" s="8">
        <v>0.278</v>
      </c>
      <c r="E836" s="8">
        <v>0.188</v>
      </c>
      <c r="F836" s="8">
        <v>0.32</v>
      </c>
      <c r="G836" s="8">
        <v>5.988</v>
      </c>
      <c r="H836" s="12">
        <f t="shared" si="156"/>
        <v>0.8397223419203749</v>
      </c>
      <c r="I836" s="12">
        <f t="shared" si="157"/>
        <v>0.13454099999999997</v>
      </c>
      <c r="J836" s="12">
        <f t="shared" si="158"/>
        <v>0.66753394851708</v>
      </c>
      <c r="K836" s="12">
        <f t="shared" si="159"/>
        <v>0.037647393403294926</v>
      </c>
      <c r="L836" s="12">
        <f t="shared" si="160"/>
        <v>6.35</v>
      </c>
      <c r="M836" s="10">
        <f t="shared" si="161"/>
        <v>2.401201253658561</v>
      </c>
      <c r="N836" s="12">
        <f t="shared" si="162"/>
        <v>2.5366235320876793</v>
      </c>
      <c r="O836" s="10">
        <f t="shared" si="163"/>
        <v>5.098758751588977</v>
      </c>
      <c r="P836">
        <f t="shared" si="164"/>
      </c>
      <c r="Q836">
        <f t="shared" si="165"/>
      </c>
      <c r="R836" t="str">
        <f t="shared" si="166"/>
        <v>OK</v>
      </c>
      <c r="S836" s="10">
        <f t="shared" si="167"/>
        <v>5.098758751588977</v>
      </c>
      <c r="T836" s="10">
        <f t="shared" si="168"/>
        <v>5635.433194784305</v>
      </c>
    </row>
    <row r="837" spans="1:20" ht="12.75">
      <c r="A837">
        <v>144</v>
      </c>
      <c r="B837" s="19">
        <v>15</v>
      </c>
      <c r="D837" s="8">
        <v>0.281</v>
      </c>
      <c r="E837" s="8">
        <v>0.184</v>
      </c>
      <c r="F837" s="8">
        <v>0.318</v>
      </c>
      <c r="G837" s="8">
        <v>5.981</v>
      </c>
      <c r="H837" s="12">
        <f t="shared" si="156"/>
        <v>0.8377602107728336</v>
      </c>
      <c r="I837" s="12">
        <f t="shared" si="157"/>
        <v>0.13657950000000002</v>
      </c>
      <c r="J837" s="12">
        <f t="shared" si="158"/>
        <v>0.6747375522780558</v>
      </c>
      <c r="K837" s="12">
        <f t="shared" si="159"/>
        <v>0.026443158494777852</v>
      </c>
      <c r="L837" s="12">
        <f t="shared" si="160"/>
        <v>6.2749999999999995</v>
      </c>
      <c r="M837" s="10">
        <f t="shared" si="161"/>
        <v>2.401201253658561</v>
      </c>
      <c r="N837" s="12">
        <f t="shared" si="162"/>
        <v>2.4953050205438916</v>
      </c>
      <c r="O837" s="10">
        <f t="shared" si="163"/>
        <v>3.624122547790692</v>
      </c>
      <c r="P837">
        <f t="shared" si="164"/>
      </c>
      <c r="Q837">
        <f t="shared" si="165"/>
      </c>
      <c r="R837" t="str">
        <f t="shared" si="166"/>
        <v>OK</v>
      </c>
      <c r="S837" s="10">
        <f t="shared" si="167"/>
        <v>3.624122547790692</v>
      </c>
      <c r="T837" s="10">
        <f t="shared" si="168"/>
        <v>5636.339225421252</v>
      </c>
    </row>
    <row r="838" spans="1:20" ht="12.75">
      <c r="A838">
        <v>144</v>
      </c>
      <c r="B838" s="19">
        <v>30</v>
      </c>
      <c r="D838" s="8">
        <v>0.283</v>
      </c>
      <c r="E838" s="8">
        <v>0.181</v>
      </c>
      <c r="F838" s="8">
        <v>0.316</v>
      </c>
      <c r="G838" s="8">
        <v>5.987</v>
      </c>
      <c r="H838" s="12">
        <f t="shared" si="156"/>
        <v>0.8394418969555035</v>
      </c>
      <c r="I838" s="12">
        <f t="shared" si="157"/>
        <v>0.13759875000000002</v>
      </c>
      <c r="J838" s="12">
        <f t="shared" si="158"/>
        <v>0.6795399547853728</v>
      </c>
      <c r="K838" s="12">
        <f t="shared" si="159"/>
        <v>0.02230319217013077</v>
      </c>
      <c r="L838" s="12">
        <f t="shared" si="160"/>
        <v>6.2124999999999995</v>
      </c>
      <c r="M838" s="10">
        <f t="shared" si="161"/>
        <v>2.401201253658561</v>
      </c>
      <c r="N838" s="12">
        <f t="shared" si="162"/>
        <v>2.4800111199841117</v>
      </c>
      <c r="O838" s="10">
        <f t="shared" si="163"/>
        <v>3.0874782113597314</v>
      </c>
      <c r="P838">
        <f t="shared" si="164"/>
      </c>
      <c r="Q838">
        <f t="shared" si="165"/>
      </c>
      <c r="R838" t="str">
        <f t="shared" si="166"/>
        <v>OK</v>
      </c>
      <c r="S838" s="10">
        <f t="shared" si="167"/>
        <v>3.0874782113597314</v>
      </c>
      <c r="T838" s="10">
        <f t="shared" si="168"/>
        <v>5637.111094974092</v>
      </c>
    </row>
    <row r="839" spans="1:20" ht="12.75">
      <c r="A839">
        <v>144</v>
      </c>
      <c r="B839" s="19">
        <v>45</v>
      </c>
      <c r="D839" s="8">
        <v>0.285</v>
      </c>
      <c r="E839" s="8">
        <v>0.177</v>
      </c>
      <c r="F839" s="8">
        <v>0.313</v>
      </c>
      <c r="G839" s="8">
        <v>5.982</v>
      </c>
      <c r="H839" s="12">
        <f t="shared" si="156"/>
        <v>0.83804037470726</v>
      </c>
      <c r="I839" s="12">
        <f t="shared" si="157"/>
        <v>0.13861800000000002</v>
      </c>
      <c r="J839" s="12">
        <f t="shared" si="158"/>
        <v>0.6843423572926899</v>
      </c>
      <c r="K839" s="12">
        <f t="shared" si="159"/>
        <v>0.015080017414570102</v>
      </c>
      <c r="L839" s="12">
        <f t="shared" si="160"/>
        <v>6.125</v>
      </c>
      <c r="M839" s="10">
        <f t="shared" si="161"/>
        <v>2.401201253658561</v>
      </c>
      <c r="N839" s="12">
        <f t="shared" si="162"/>
        <v>2.4541135954640705</v>
      </c>
      <c r="O839" s="10">
        <f t="shared" si="163"/>
        <v>2.117381073644992</v>
      </c>
      <c r="P839">
        <f t="shared" si="164"/>
      </c>
      <c r="Q839">
        <f t="shared" si="165"/>
      </c>
      <c r="R839" t="str">
        <f t="shared" si="166"/>
        <v>OK</v>
      </c>
      <c r="S839" s="10">
        <f t="shared" si="167"/>
        <v>2.117381073644992</v>
      </c>
      <c r="T839" s="10">
        <f t="shared" si="168"/>
        <v>5637.640440242503</v>
      </c>
    </row>
    <row r="840" spans="1:20" ht="12.75">
      <c r="A840">
        <v>144</v>
      </c>
      <c r="B840" s="19">
        <v>100</v>
      </c>
      <c r="D840" s="8">
        <v>0.286</v>
      </c>
      <c r="E840" s="8">
        <v>0.174</v>
      </c>
      <c r="F840" s="8">
        <v>0.311</v>
      </c>
      <c r="G840" s="8">
        <v>5.985</v>
      </c>
      <c r="H840" s="12">
        <f t="shared" si="156"/>
        <v>0.8388811475409835</v>
      </c>
      <c r="I840" s="12">
        <f t="shared" si="157"/>
        <v>0.13963725000000002</v>
      </c>
      <c r="J840" s="12">
        <f t="shared" si="158"/>
        <v>0.6867435585463484</v>
      </c>
      <c r="K840" s="12">
        <f t="shared" si="159"/>
        <v>0.012500338994635096</v>
      </c>
      <c r="L840" s="12">
        <f t="shared" si="160"/>
        <v>6.0625</v>
      </c>
      <c r="M840" s="10">
        <f t="shared" si="161"/>
        <v>2.401201253658561</v>
      </c>
      <c r="N840" s="12">
        <f t="shared" si="162"/>
        <v>2.4449087326607817</v>
      </c>
      <c r="O840" s="10">
        <f t="shared" si="163"/>
        <v>1.773263667529422</v>
      </c>
      <c r="P840">
        <f t="shared" si="164"/>
      </c>
      <c r="Q840">
        <f t="shared" si="165"/>
      </c>
      <c r="R840" t="str">
        <f t="shared" si="166"/>
        <v>OK</v>
      </c>
      <c r="S840" s="10">
        <f t="shared" si="167"/>
        <v>1.773263667529422</v>
      </c>
      <c r="T840" s="10">
        <f t="shared" si="168"/>
        <v>5638.083756159385</v>
      </c>
    </row>
    <row r="841" spans="1:20" ht="12.75">
      <c r="A841">
        <v>144</v>
      </c>
      <c r="B841" s="19">
        <v>115</v>
      </c>
      <c r="D841" s="8">
        <v>0.287</v>
      </c>
      <c r="E841" s="8">
        <v>0.172</v>
      </c>
      <c r="F841" s="8">
        <v>0.31</v>
      </c>
      <c r="G841" s="8">
        <v>5.984</v>
      </c>
      <c r="H841" s="12">
        <f t="shared" si="156"/>
        <v>0.8386008430913349</v>
      </c>
      <c r="I841" s="12">
        <f t="shared" si="157"/>
        <v>0.14065650000000002</v>
      </c>
      <c r="J841" s="12">
        <f t="shared" si="158"/>
        <v>0.689144759800007</v>
      </c>
      <c r="K841" s="12">
        <f t="shared" si="159"/>
        <v>0.008799583291327795</v>
      </c>
      <c r="L841" s="12">
        <f t="shared" si="160"/>
        <v>6.0249999999999995</v>
      </c>
      <c r="M841" s="10">
        <f t="shared" si="161"/>
        <v>2.401201253658561</v>
      </c>
      <c r="N841" s="12">
        <f t="shared" si="162"/>
        <v>2.4318618226178916</v>
      </c>
      <c r="O841" s="10">
        <f t="shared" si="163"/>
        <v>1.2560540608104893</v>
      </c>
      <c r="P841">
        <f t="shared" si="164"/>
      </c>
      <c r="Q841">
        <f t="shared" si="165"/>
      </c>
      <c r="R841" t="str">
        <f t="shared" si="166"/>
        <v>OK</v>
      </c>
      <c r="S841" s="10">
        <f t="shared" si="167"/>
        <v>1.2560540608104893</v>
      </c>
      <c r="T841" s="10">
        <f t="shared" si="168"/>
        <v>5638.397769674588</v>
      </c>
    </row>
    <row r="842" spans="1:20" ht="12.75">
      <c r="A842">
        <v>144</v>
      </c>
      <c r="B842" s="19">
        <v>130</v>
      </c>
      <c r="D842" s="8">
        <v>0.288</v>
      </c>
      <c r="E842" s="8">
        <v>0.17</v>
      </c>
      <c r="F842" s="8">
        <v>0.308</v>
      </c>
      <c r="G842" s="8">
        <v>5.985</v>
      </c>
      <c r="H842" s="12">
        <f t="shared" si="156"/>
        <v>0.8388811475409835</v>
      </c>
      <c r="I842" s="12">
        <f t="shared" si="157"/>
        <v>0.1406565</v>
      </c>
      <c r="J842" s="12">
        <f t="shared" si="158"/>
        <v>0.6915459610536656</v>
      </c>
      <c r="K842" s="12">
        <f t="shared" si="159"/>
        <v>0.006678686487317953</v>
      </c>
      <c r="L842" s="12">
        <f t="shared" si="160"/>
        <v>5.975</v>
      </c>
      <c r="M842" s="10">
        <f t="shared" si="161"/>
        <v>2.401201253658561</v>
      </c>
      <c r="N842" s="12">
        <f t="shared" si="162"/>
        <v>2.424391137295082</v>
      </c>
      <c r="O842" s="10">
        <f t="shared" si="163"/>
        <v>0.9612944265041524</v>
      </c>
      <c r="P842">
        <f t="shared" si="164"/>
      </c>
      <c r="Q842">
        <f t="shared" si="165"/>
      </c>
      <c r="R842" t="str">
        <f t="shared" si="166"/>
        <v>OK</v>
      </c>
      <c r="S842" s="10">
        <f t="shared" si="167"/>
        <v>0.9612944265041524</v>
      </c>
      <c r="T842" s="10">
        <f t="shared" si="168"/>
        <v>5638.6380932812135</v>
      </c>
    </row>
    <row r="843" spans="1:20" ht="12.75">
      <c r="A843">
        <v>144</v>
      </c>
      <c r="B843" s="19">
        <v>145</v>
      </c>
      <c r="D843" s="8">
        <v>0.29</v>
      </c>
      <c r="E843" s="8">
        <v>0.168</v>
      </c>
      <c r="F843" s="8">
        <v>0.306</v>
      </c>
      <c r="G843" s="8">
        <v>5.982</v>
      </c>
      <c r="H843" s="12">
        <f t="shared" si="156"/>
        <v>0.83804037470726</v>
      </c>
      <c r="I843" s="12">
        <f t="shared" si="157"/>
        <v>0.1406565</v>
      </c>
      <c r="J843" s="12">
        <f t="shared" si="158"/>
        <v>0.6963483635609827</v>
      </c>
      <c r="K843" s="12">
        <f t="shared" si="159"/>
        <v>0.0010355111462773126</v>
      </c>
      <c r="L843" s="12">
        <f t="shared" si="160"/>
        <v>5.925</v>
      </c>
      <c r="M843" s="10">
        <f t="shared" si="161"/>
        <v>2.401201253658561</v>
      </c>
      <c r="N843" s="12">
        <f t="shared" si="162"/>
        <v>2.404771981749173</v>
      </c>
      <c r="O843" s="10">
        <f t="shared" si="163"/>
        <v>0.15030370983843375</v>
      </c>
      <c r="P843">
        <f t="shared" si="164"/>
      </c>
      <c r="Q843">
        <f t="shared" si="165"/>
      </c>
      <c r="R843" t="str">
        <f t="shared" si="166"/>
        <v>OK</v>
      </c>
      <c r="S843" s="10">
        <f t="shared" si="167"/>
        <v>0.15030370983843375</v>
      </c>
      <c r="T843" s="10">
        <f t="shared" si="168"/>
        <v>5638.675669208673</v>
      </c>
    </row>
    <row r="844" spans="1:20" ht="12.75">
      <c r="A844">
        <v>144</v>
      </c>
      <c r="B844" s="19">
        <v>200</v>
      </c>
      <c r="D844" s="8">
        <v>0.291</v>
      </c>
      <c r="E844" s="8">
        <v>0.165</v>
      </c>
      <c r="F844" s="8">
        <v>0.304</v>
      </c>
      <c r="G844" s="8">
        <v>5.987</v>
      </c>
      <c r="H844" s="12">
        <f t="shared" si="156"/>
        <v>0.8394418969555035</v>
      </c>
      <c r="I844" s="12">
        <f t="shared" si="157"/>
        <v>0.14167575</v>
      </c>
      <c r="J844" s="12">
        <f t="shared" si="158"/>
        <v>0.6987495648146412</v>
      </c>
      <c r="K844" s="12">
        <f t="shared" si="159"/>
        <v>-0.0009834178591376919</v>
      </c>
      <c r="L844" s="12">
        <f t="shared" si="160"/>
        <v>5.8625</v>
      </c>
      <c r="M844" s="10">
        <f t="shared" si="161"/>
        <v>2.401201253658561</v>
      </c>
      <c r="N844" s="12">
        <f t="shared" si="162"/>
        <v>2.397821810843655</v>
      </c>
      <c r="O844" s="10">
        <f t="shared" si="163"/>
        <v>-0.14426418013932893</v>
      </c>
      <c r="P844">
        <f t="shared" si="164"/>
        <v>0</v>
      </c>
      <c r="Q844">
        <f t="shared" si="165"/>
      </c>
      <c r="R844" t="str">
        <f t="shared" si="166"/>
        <v>OK</v>
      </c>
      <c r="S844" s="10">
        <f t="shared" si="167"/>
        <v>0</v>
      </c>
      <c r="T844" s="10">
        <f t="shared" si="168"/>
        <v>5638.675669208673</v>
      </c>
    </row>
    <row r="845" spans="1:20" ht="12.75">
      <c r="A845">
        <v>144</v>
      </c>
      <c r="B845" s="19">
        <v>215</v>
      </c>
      <c r="D845" s="8">
        <v>0.292</v>
      </c>
      <c r="E845" s="8">
        <v>0.164</v>
      </c>
      <c r="F845" s="8">
        <v>0.304</v>
      </c>
      <c r="G845" s="8">
        <v>5.986</v>
      </c>
      <c r="H845" s="12">
        <f t="shared" si="156"/>
        <v>0.8391614988290397</v>
      </c>
      <c r="I845" s="12">
        <f t="shared" si="157"/>
        <v>0.142695</v>
      </c>
      <c r="J845" s="12">
        <f t="shared" si="158"/>
        <v>0.7011507660682998</v>
      </c>
      <c r="K845" s="12">
        <f t="shared" si="159"/>
        <v>-0.004684267239260187</v>
      </c>
      <c r="L845" s="12">
        <f t="shared" si="160"/>
        <v>5.85</v>
      </c>
      <c r="M845" s="10">
        <f t="shared" si="161"/>
        <v>2.401201253658561</v>
      </c>
      <c r="N845" s="12">
        <f t="shared" si="162"/>
        <v>2.3851592425652046</v>
      </c>
      <c r="O845" s="10">
        <f t="shared" si="163"/>
        <v>-0.6886349721430686</v>
      </c>
      <c r="P845">
        <f t="shared" si="164"/>
        <v>0</v>
      </c>
      <c r="Q845">
        <f t="shared" si="165"/>
      </c>
      <c r="R845" t="str">
        <f t="shared" si="166"/>
        <v>OK</v>
      </c>
      <c r="S845" s="10">
        <f t="shared" si="167"/>
        <v>0</v>
      </c>
      <c r="T845" s="10">
        <f t="shared" si="168"/>
        <v>5638.675669208673</v>
      </c>
    </row>
    <row r="846" spans="1:20" ht="12.75">
      <c r="A846">
        <v>144</v>
      </c>
      <c r="B846" s="19">
        <v>230</v>
      </c>
      <c r="D846" s="8">
        <v>0.292</v>
      </c>
      <c r="E846" s="8">
        <v>0.162</v>
      </c>
      <c r="F846" s="8">
        <v>0.303</v>
      </c>
      <c r="G846" s="8">
        <v>5.984</v>
      </c>
      <c r="H846" s="12">
        <f t="shared" si="156"/>
        <v>0.8386008430913349</v>
      </c>
      <c r="I846" s="12">
        <f t="shared" si="157"/>
        <v>0.14371425</v>
      </c>
      <c r="J846" s="12">
        <f t="shared" si="158"/>
        <v>0.7011507660682998</v>
      </c>
      <c r="K846" s="12">
        <f t="shared" si="159"/>
        <v>-0.006264172976965021</v>
      </c>
      <c r="L846" s="12">
        <f t="shared" si="160"/>
        <v>5.812499999999999</v>
      </c>
      <c r="M846" s="10">
        <f t="shared" si="161"/>
        <v>2.401201253658561</v>
      </c>
      <c r="N846" s="12">
        <f t="shared" si="162"/>
        <v>2.379748606477174</v>
      </c>
      <c r="O846" s="10">
        <f t="shared" si="163"/>
        <v>-0.9268384720013596</v>
      </c>
      <c r="P846">
        <f t="shared" si="164"/>
        <v>0</v>
      </c>
      <c r="Q846">
        <f t="shared" si="165"/>
      </c>
      <c r="R846" t="str">
        <f t="shared" si="166"/>
        <v>OK</v>
      </c>
      <c r="S846" s="10">
        <f t="shared" si="167"/>
        <v>0</v>
      </c>
      <c r="T846" s="10">
        <f t="shared" si="168"/>
        <v>5638.675669208673</v>
      </c>
    </row>
    <row r="847" spans="1:20" ht="12.75">
      <c r="A847">
        <v>144</v>
      </c>
      <c r="B847" s="19">
        <v>245</v>
      </c>
      <c r="D847" s="8">
        <v>0.293</v>
      </c>
      <c r="E847" s="8">
        <v>0.162</v>
      </c>
      <c r="F847" s="8">
        <v>0.302</v>
      </c>
      <c r="G847" s="8">
        <v>5.984</v>
      </c>
      <c r="H847" s="12">
        <f t="shared" si="156"/>
        <v>0.8386008430913349</v>
      </c>
      <c r="I847" s="12">
        <f t="shared" si="157"/>
        <v>0.142695</v>
      </c>
      <c r="J847" s="12">
        <f t="shared" si="158"/>
        <v>0.7035519673219583</v>
      </c>
      <c r="K847" s="12">
        <f t="shared" si="159"/>
        <v>-0.007646124230623497</v>
      </c>
      <c r="L847" s="12">
        <f t="shared" si="160"/>
        <v>5.8</v>
      </c>
      <c r="M847" s="10">
        <f t="shared" si="161"/>
        <v>2.401201253658561</v>
      </c>
      <c r="N847" s="12">
        <f t="shared" si="162"/>
        <v>2.3751052665233274</v>
      </c>
      <c r="O847" s="10">
        <f t="shared" si="163"/>
        <v>-1.1337482589849823</v>
      </c>
      <c r="P847">
        <f t="shared" si="164"/>
        <v>0</v>
      </c>
      <c r="Q847">
        <f t="shared" si="165"/>
      </c>
      <c r="R847" t="str">
        <f t="shared" si="166"/>
        <v>OK</v>
      </c>
      <c r="S847" s="10">
        <f t="shared" si="167"/>
        <v>0</v>
      </c>
      <c r="T847" s="10">
        <f t="shared" si="168"/>
        <v>5638.675669208673</v>
      </c>
    </row>
    <row r="848" spans="1:20" ht="12.75">
      <c r="A848">
        <v>144</v>
      </c>
      <c r="B848" s="19">
        <v>300</v>
      </c>
      <c r="D848" s="8">
        <v>0.293</v>
      </c>
      <c r="E848" s="8">
        <v>0.162</v>
      </c>
      <c r="F848" s="8">
        <v>0.302</v>
      </c>
      <c r="G848" s="8">
        <v>5.987</v>
      </c>
      <c r="H848" s="12">
        <f t="shared" si="156"/>
        <v>0.8394418969555035</v>
      </c>
      <c r="I848" s="12">
        <f t="shared" si="157"/>
        <v>0.142695</v>
      </c>
      <c r="J848" s="12">
        <f t="shared" si="158"/>
        <v>0.7035519673219583</v>
      </c>
      <c r="K848" s="12">
        <f t="shared" si="159"/>
        <v>-0.006805070366454835</v>
      </c>
      <c r="L848" s="12">
        <f t="shared" si="160"/>
        <v>5.8</v>
      </c>
      <c r="M848" s="10">
        <f t="shared" si="161"/>
        <v>2.401201253658561</v>
      </c>
      <c r="N848" s="12">
        <f t="shared" si="162"/>
        <v>2.3779757575273157</v>
      </c>
      <c r="O848" s="10">
        <f t="shared" si="163"/>
        <v>-1.009038886569246</v>
      </c>
      <c r="P848">
        <f t="shared" si="164"/>
        <v>0</v>
      </c>
      <c r="Q848">
        <f t="shared" si="165"/>
      </c>
      <c r="R848" t="str">
        <f t="shared" si="166"/>
        <v>OK</v>
      </c>
      <c r="S848" s="10">
        <f t="shared" si="167"/>
        <v>0</v>
      </c>
      <c r="T848" s="10">
        <f t="shared" si="168"/>
        <v>5638.675669208673</v>
      </c>
    </row>
    <row r="849" spans="1:20" ht="12.75">
      <c r="A849">
        <v>144</v>
      </c>
      <c r="B849" s="19">
        <v>315</v>
      </c>
      <c r="D849" s="8">
        <v>0.293</v>
      </c>
      <c r="E849" s="8">
        <v>0.162</v>
      </c>
      <c r="F849" s="8">
        <v>0.303</v>
      </c>
      <c r="G849" s="8">
        <v>5.985</v>
      </c>
      <c r="H849" s="12">
        <f t="shared" si="156"/>
        <v>0.8388811475409835</v>
      </c>
      <c r="I849" s="12">
        <f t="shared" si="157"/>
        <v>0.14371425</v>
      </c>
      <c r="J849" s="12">
        <f t="shared" si="158"/>
        <v>0.7035519673219583</v>
      </c>
      <c r="K849" s="12">
        <f t="shared" si="159"/>
        <v>-0.008385069780974863</v>
      </c>
      <c r="L849" s="12">
        <f t="shared" si="160"/>
        <v>5.812499999999999</v>
      </c>
      <c r="M849" s="10">
        <f t="shared" si="161"/>
        <v>2.401201253658561</v>
      </c>
      <c r="N849" s="12">
        <f t="shared" si="162"/>
        <v>2.3725832680579644</v>
      </c>
      <c r="O849" s="10">
        <f t="shared" si="163"/>
        <v>-1.2406434643490392</v>
      </c>
      <c r="P849">
        <f t="shared" si="164"/>
        <v>0</v>
      </c>
      <c r="Q849">
        <f t="shared" si="165"/>
      </c>
      <c r="R849" t="str">
        <f t="shared" si="166"/>
        <v>OK</v>
      </c>
      <c r="S849" s="10">
        <f t="shared" si="167"/>
        <v>0</v>
      </c>
      <c r="T849" s="10">
        <f t="shared" si="168"/>
        <v>5638.675669208673</v>
      </c>
    </row>
    <row r="850" spans="1:20" ht="12.75">
      <c r="A850">
        <v>144</v>
      </c>
      <c r="B850" s="19">
        <v>330</v>
      </c>
      <c r="D850" s="8">
        <v>0.293</v>
      </c>
      <c r="E850" s="8">
        <v>0.163</v>
      </c>
      <c r="F850" s="8">
        <v>0.304</v>
      </c>
      <c r="G850" s="8">
        <v>5.984</v>
      </c>
      <c r="H850" s="12">
        <f t="shared" si="156"/>
        <v>0.8386008430913349</v>
      </c>
      <c r="I850" s="12">
        <f t="shared" si="157"/>
        <v>0.14371425</v>
      </c>
      <c r="J850" s="12">
        <f t="shared" si="158"/>
        <v>0.7035519673219583</v>
      </c>
      <c r="K850" s="12">
        <f t="shared" si="159"/>
        <v>-0.008665374230623524</v>
      </c>
      <c r="L850" s="12">
        <f t="shared" si="160"/>
        <v>5.8374999999999995</v>
      </c>
      <c r="M850" s="10">
        <f t="shared" si="161"/>
        <v>2.401201253658561</v>
      </c>
      <c r="N850" s="12">
        <f t="shared" si="162"/>
        <v>2.3716265975813475</v>
      </c>
      <c r="O850" s="10">
        <f t="shared" si="163"/>
        <v>-1.2766260628216086</v>
      </c>
      <c r="P850">
        <f t="shared" si="164"/>
        <v>0</v>
      </c>
      <c r="Q850">
        <f t="shared" si="165"/>
      </c>
      <c r="R850" t="str">
        <f t="shared" si="166"/>
        <v>OK</v>
      </c>
      <c r="S850" s="10">
        <f t="shared" si="167"/>
        <v>0</v>
      </c>
      <c r="T850" s="10">
        <f t="shared" si="168"/>
        <v>5638.675669208673</v>
      </c>
    </row>
    <row r="851" spans="1:20" ht="12.75">
      <c r="A851">
        <v>144</v>
      </c>
      <c r="B851" s="19">
        <v>345</v>
      </c>
      <c r="D851" s="8">
        <v>0.293</v>
      </c>
      <c r="E851" s="8">
        <v>0.164</v>
      </c>
      <c r="F851" s="8">
        <v>0.305</v>
      </c>
      <c r="G851" s="8">
        <v>5.982</v>
      </c>
      <c r="H851" s="12">
        <f t="shared" si="156"/>
        <v>0.83804037470726</v>
      </c>
      <c r="I851" s="12">
        <f t="shared" si="157"/>
        <v>0.14371425</v>
      </c>
      <c r="J851" s="12">
        <f t="shared" si="158"/>
        <v>0.7035519673219583</v>
      </c>
      <c r="K851" s="12">
        <f t="shared" si="159"/>
        <v>-0.009225842614698276</v>
      </c>
      <c r="L851" s="12">
        <f t="shared" si="160"/>
        <v>5.8625</v>
      </c>
      <c r="M851" s="10">
        <f t="shared" si="161"/>
        <v>2.401201253658561</v>
      </c>
      <c r="N851" s="12">
        <f t="shared" si="162"/>
        <v>2.369713736202253</v>
      </c>
      <c r="O851" s="10">
        <f t="shared" si="163"/>
        <v>-1.3534009053597806</v>
      </c>
      <c r="P851">
        <f t="shared" si="164"/>
        <v>0</v>
      </c>
      <c r="Q851">
        <f t="shared" si="165"/>
      </c>
      <c r="R851" t="str">
        <f t="shared" si="166"/>
        <v>OK</v>
      </c>
      <c r="S851" s="10">
        <f t="shared" si="167"/>
        <v>0</v>
      </c>
      <c r="T851" s="10">
        <f t="shared" si="168"/>
        <v>5638.675669208673</v>
      </c>
    </row>
    <row r="852" spans="1:20" ht="12.75">
      <c r="A852">
        <v>144</v>
      </c>
      <c r="B852" s="19">
        <v>400</v>
      </c>
      <c r="D852" s="8">
        <v>0.293</v>
      </c>
      <c r="E852" s="8">
        <v>0.166</v>
      </c>
      <c r="F852" s="8">
        <v>0.307</v>
      </c>
      <c r="G852" s="8">
        <v>5.985</v>
      </c>
      <c r="H852" s="12">
        <f t="shared" si="156"/>
        <v>0.8388811475409835</v>
      </c>
      <c r="I852" s="12">
        <f t="shared" si="157"/>
        <v>0.14371425</v>
      </c>
      <c r="J852" s="12">
        <f t="shared" si="158"/>
        <v>0.7035519673219583</v>
      </c>
      <c r="K852" s="12">
        <f t="shared" si="159"/>
        <v>-0.008385069780974863</v>
      </c>
      <c r="L852" s="12">
        <f t="shared" si="160"/>
        <v>5.9125</v>
      </c>
      <c r="M852" s="10">
        <f t="shared" si="161"/>
        <v>2.401201253658561</v>
      </c>
      <c r="N852" s="12">
        <f t="shared" si="162"/>
        <v>2.3725832680579644</v>
      </c>
      <c r="O852" s="10">
        <f t="shared" si="163"/>
        <v>-1.219660065374848</v>
      </c>
      <c r="P852">
        <f t="shared" si="164"/>
        <v>0</v>
      </c>
      <c r="Q852">
        <f t="shared" si="165"/>
      </c>
      <c r="R852" t="str">
        <f t="shared" si="166"/>
        <v>OK</v>
      </c>
      <c r="S852" s="10">
        <f t="shared" si="167"/>
        <v>0</v>
      </c>
      <c r="T852" s="10">
        <f t="shared" si="168"/>
        <v>5638.675669208673</v>
      </c>
    </row>
    <row r="853" spans="1:20" ht="12.75">
      <c r="A853">
        <v>144</v>
      </c>
      <c r="B853" s="19">
        <v>415</v>
      </c>
      <c r="D853" s="8">
        <v>0.292</v>
      </c>
      <c r="E853" s="8">
        <v>0.169</v>
      </c>
      <c r="F853" s="8">
        <v>0.31</v>
      </c>
      <c r="G853" s="8">
        <v>5.988</v>
      </c>
      <c r="H853" s="12">
        <f t="shared" si="156"/>
        <v>0.8397223419203749</v>
      </c>
      <c r="I853" s="12">
        <f t="shared" si="157"/>
        <v>0.14371425</v>
      </c>
      <c r="J853" s="12">
        <f t="shared" si="158"/>
        <v>0.7011507660682998</v>
      </c>
      <c r="K853" s="12">
        <f t="shared" si="159"/>
        <v>-0.005142674147925019</v>
      </c>
      <c r="L853" s="12">
        <f t="shared" si="160"/>
        <v>5.9875</v>
      </c>
      <c r="M853" s="10">
        <f t="shared" si="161"/>
        <v>2.401201253658561</v>
      </c>
      <c r="N853" s="12">
        <f t="shared" si="162"/>
        <v>2.383589355891695</v>
      </c>
      <c r="O853" s="10">
        <f t="shared" si="163"/>
        <v>-0.7386637008551248</v>
      </c>
      <c r="P853">
        <f t="shared" si="164"/>
        <v>0</v>
      </c>
      <c r="Q853">
        <f t="shared" si="165"/>
      </c>
      <c r="R853" t="str">
        <f t="shared" si="166"/>
        <v>OK</v>
      </c>
      <c r="S853" s="10">
        <f t="shared" si="167"/>
        <v>0</v>
      </c>
      <c r="T853" s="10">
        <f t="shared" si="168"/>
        <v>5638.675669208673</v>
      </c>
    </row>
    <row r="854" spans="1:20" ht="12.75">
      <c r="A854">
        <v>144</v>
      </c>
      <c r="B854" s="19">
        <v>430</v>
      </c>
      <c r="D854" s="8">
        <v>0.291</v>
      </c>
      <c r="E854" s="8">
        <v>0.172</v>
      </c>
      <c r="F854" s="8">
        <v>0.313</v>
      </c>
      <c r="G854" s="8">
        <v>5.986</v>
      </c>
      <c r="H854" s="12">
        <f t="shared" si="156"/>
        <v>0.8391614988290397</v>
      </c>
      <c r="I854" s="12">
        <f t="shared" si="157"/>
        <v>0.14371425000000002</v>
      </c>
      <c r="J854" s="12">
        <f t="shared" si="158"/>
        <v>0.6987495648146412</v>
      </c>
      <c r="K854" s="12">
        <f t="shared" si="159"/>
        <v>-0.0033023159856016004</v>
      </c>
      <c r="L854" s="12">
        <f t="shared" si="160"/>
        <v>6.0625</v>
      </c>
      <c r="M854" s="10">
        <f t="shared" si="161"/>
        <v>2.401201253658561</v>
      </c>
      <c r="N854" s="12">
        <f t="shared" si="162"/>
        <v>2.3898530887595864</v>
      </c>
      <c r="O854" s="10">
        <f t="shared" si="163"/>
        <v>-0.46845745211247164</v>
      </c>
      <c r="P854">
        <f t="shared" si="164"/>
        <v>0</v>
      </c>
      <c r="Q854">
        <f t="shared" si="165"/>
      </c>
      <c r="R854" t="str">
        <f t="shared" si="166"/>
        <v>OK</v>
      </c>
      <c r="S854" s="10">
        <f t="shared" si="167"/>
        <v>0</v>
      </c>
      <c r="T854" s="10">
        <f t="shared" si="168"/>
        <v>5638.675669208673</v>
      </c>
    </row>
    <row r="855" spans="1:20" ht="12.75">
      <c r="A855">
        <v>144</v>
      </c>
      <c r="B855" s="19">
        <v>445</v>
      </c>
      <c r="D855" s="8">
        <v>0.289</v>
      </c>
      <c r="E855" s="8">
        <v>0.176</v>
      </c>
      <c r="F855" s="8">
        <v>0.318</v>
      </c>
      <c r="G855" s="8">
        <v>5.981</v>
      </c>
      <c r="H855" s="12">
        <f t="shared" si="156"/>
        <v>0.8377602107728336</v>
      </c>
      <c r="I855" s="12">
        <f t="shared" si="157"/>
        <v>0.14473350000000001</v>
      </c>
      <c r="J855" s="12">
        <f t="shared" si="158"/>
        <v>0.6939471623073241</v>
      </c>
      <c r="K855" s="12">
        <f t="shared" si="159"/>
        <v>-0.0009204515344904962</v>
      </c>
      <c r="L855" s="12">
        <f t="shared" si="160"/>
        <v>6.175</v>
      </c>
      <c r="M855" s="10">
        <f t="shared" si="161"/>
        <v>2.401201253658561</v>
      </c>
      <c r="N855" s="12">
        <f t="shared" si="162"/>
        <v>2.39801630025202</v>
      </c>
      <c r="O855" s="10">
        <f t="shared" si="163"/>
        <v>-0.12819386480734069</v>
      </c>
      <c r="P855">
        <f t="shared" si="164"/>
        <v>0</v>
      </c>
      <c r="Q855">
        <f t="shared" si="165"/>
      </c>
      <c r="R855" t="str">
        <f t="shared" si="166"/>
        <v>OK</v>
      </c>
      <c r="S855" s="10">
        <f t="shared" si="167"/>
        <v>0</v>
      </c>
      <c r="T855" s="10">
        <f t="shared" si="168"/>
        <v>5638.675669208673</v>
      </c>
    </row>
    <row r="856" spans="1:20" ht="12.75">
      <c r="A856">
        <v>144</v>
      </c>
      <c r="B856" s="19">
        <v>500</v>
      </c>
      <c r="D856" s="8">
        <v>0.287</v>
      </c>
      <c r="E856" s="8">
        <v>0.182</v>
      </c>
      <c r="F856" s="8">
        <v>0.323</v>
      </c>
      <c r="G856" s="8">
        <v>5.985</v>
      </c>
      <c r="H856" s="12">
        <f t="shared" si="156"/>
        <v>0.8388811475409835</v>
      </c>
      <c r="I856" s="12">
        <f t="shared" si="157"/>
        <v>0.14371425000000002</v>
      </c>
      <c r="J856" s="12">
        <f t="shared" si="158"/>
        <v>0.689144759800007</v>
      </c>
      <c r="K856" s="12">
        <f t="shared" si="159"/>
        <v>0.006022137740976485</v>
      </c>
      <c r="L856" s="12">
        <f t="shared" si="160"/>
        <v>6.3125</v>
      </c>
      <c r="M856" s="10">
        <f t="shared" si="161"/>
        <v>2.401201253658561</v>
      </c>
      <c r="N856" s="12">
        <f t="shared" si="162"/>
        <v>2.4221843119894895</v>
      </c>
      <c r="O856" s="10">
        <f t="shared" si="163"/>
        <v>0.8204508519209377</v>
      </c>
      <c r="P856">
        <f t="shared" si="164"/>
      </c>
      <c r="Q856">
        <f t="shared" si="165"/>
      </c>
      <c r="R856" t="str">
        <f t="shared" si="166"/>
        <v>OK</v>
      </c>
      <c r="S856" s="10">
        <f t="shared" si="167"/>
        <v>0.8204508519209377</v>
      </c>
      <c r="T856" s="10">
        <f t="shared" si="168"/>
        <v>5638.880781921653</v>
      </c>
    </row>
    <row r="857" spans="1:20" ht="12.75">
      <c r="A857">
        <v>144</v>
      </c>
      <c r="B857" s="19">
        <v>515</v>
      </c>
      <c r="D857" s="8">
        <v>0.284</v>
      </c>
      <c r="E857" s="8">
        <v>0.188</v>
      </c>
      <c r="F857" s="8">
        <v>0.328</v>
      </c>
      <c r="G857" s="8">
        <v>5.987</v>
      </c>
      <c r="H857" s="12">
        <f t="shared" si="156"/>
        <v>0.8394418969555035</v>
      </c>
      <c r="I857" s="12">
        <f t="shared" si="157"/>
        <v>0.14269500000000002</v>
      </c>
      <c r="J857" s="12">
        <f t="shared" si="158"/>
        <v>0.6819411560390313</v>
      </c>
      <c r="K857" s="12">
        <f t="shared" si="159"/>
        <v>0.014805740916472243</v>
      </c>
      <c r="L857" s="12">
        <f t="shared" si="160"/>
        <v>6.45</v>
      </c>
      <c r="M857" s="10">
        <f t="shared" si="161"/>
        <v>2.401201253658561</v>
      </c>
      <c r="N857" s="12">
        <f t="shared" si="162"/>
        <v>2.45333414420952</v>
      </c>
      <c r="O857" s="10">
        <f t="shared" si="163"/>
        <v>1.9741207235376714</v>
      </c>
      <c r="P857">
        <f t="shared" si="164"/>
      </c>
      <c r="Q857">
        <f t="shared" si="165"/>
      </c>
      <c r="R857" t="str">
        <f t="shared" si="166"/>
        <v>OK</v>
      </c>
      <c r="S857" s="10">
        <f t="shared" si="167"/>
        <v>1.9741207235376714</v>
      </c>
      <c r="T857" s="10">
        <f t="shared" si="168"/>
        <v>5639.374312102537</v>
      </c>
    </row>
    <row r="858" spans="1:20" ht="12.75">
      <c r="A858">
        <v>144</v>
      </c>
      <c r="B858" s="19">
        <v>530</v>
      </c>
      <c r="D858" s="8">
        <v>0.281</v>
      </c>
      <c r="E858" s="8">
        <v>0.195</v>
      </c>
      <c r="F858" s="8">
        <v>0.335</v>
      </c>
      <c r="G858" s="8">
        <v>5.986</v>
      </c>
      <c r="H858" s="12">
        <f t="shared" si="156"/>
        <v>0.8391614988290397</v>
      </c>
      <c r="I858" s="12">
        <f t="shared" si="157"/>
        <v>0.14269500000000002</v>
      </c>
      <c r="J858" s="12">
        <f t="shared" si="158"/>
        <v>0.6747375522780558</v>
      </c>
      <c r="K858" s="12">
        <f t="shared" si="159"/>
        <v>0.021728946550983896</v>
      </c>
      <c r="L858" s="12">
        <f t="shared" si="160"/>
        <v>6.625</v>
      </c>
      <c r="M858" s="10">
        <f t="shared" si="161"/>
        <v>2.401201253658561</v>
      </c>
      <c r="N858" s="12">
        <f t="shared" si="162"/>
        <v>2.478528465583771</v>
      </c>
      <c r="O858" s="10">
        <f t="shared" si="163"/>
        <v>2.820694591442888</v>
      </c>
      <c r="P858">
        <f t="shared" si="164"/>
      </c>
      <c r="Q858">
        <f t="shared" si="165"/>
      </c>
      <c r="R858" t="str">
        <f t="shared" si="166"/>
        <v>OK</v>
      </c>
      <c r="S858" s="10">
        <f t="shared" si="167"/>
        <v>2.820694591442888</v>
      </c>
      <c r="T858" s="10">
        <f t="shared" si="168"/>
        <v>5640.079485750398</v>
      </c>
    </row>
    <row r="859" spans="1:20" ht="12.75">
      <c r="A859">
        <v>144</v>
      </c>
      <c r="B859" s="19">
        <v>545</v>
      </c>
      <c r="D859" s="8">
        <v>0.278</v>
      </c>
      <c r="E859" s="8">
        <v>0.203</v>
      </c>
      <c r="F859" s="8">
        <v>0.342</v>
      </c>
      <c r="G859" s="8">
        <v>5.984</v>
      </c>
      <c r="H859" s="12">
        <f t="shared" si="156"/>
        <v>0.8386008430913349</v>
      </c>
      <c r="I859" s="12">
        <f t="shared" si="157"/>
        <v>0.14167575000000002</v>
      </c>
      <c r="J859" s="12">
        <f t="shared" si="158"/>
        <v>0.66753394851708</v>
      </c>
      <c r="K859" s="12">
        <f t="shared" si="159"/>
        <v>0.029391144574254846</v>
      </c>
      <c r="L859" s="12">
        <f t="shared" si="160"/>
        <v>6.8125</v>
      </c>
      <c r="M859" s="10">
        <f t="shared" si="161"/>
        <v>2.401201253658561</v>
      </c>
      <c r="N859" s="12">
        <f t="shared" si="162"/>
        <v>2.5069247952925715</v>
      </c>
      <c r="O859" s="10">
        <f t="shared" si="163"/>
        <v>3.7103361740469087</v>
      </c>
      <c r="P859">
        <f t="shared" si="164"/>
      </c>
      <c r="Q859">
        <f t="shared" si="165"/>
      </c>
      <c r="R859" t="str">
        <f t="shared" si="166"/>
        <v>OK</v>
      </c>
      <c r="S859" s="10">
        <f t="shared" si="167"/>
        <v>3.7103361740469087</v>
      </c>
      <c r="T859" s="10">
        <f t="shared" si="168"/>
        <v>5641.00706979391</v>
      </c>
    </row>
    <row r="860" spans="1:20" ht="12.75">
      <c r="A860">
        <v>144</v>
      </c>
      <c r="B860" s="19">
        <v>600</v>
      </c>
      <c r="D860" s="8">
        <v>0.269</v>
      </c>
      <c r="E860" s="8">
        <v>0.215</v>
      </c>
      <c r="F860" s="8">
        <v>0.34</v>
      </c>
      <c r="G860" s="8">
        <v>5.956</v>
      </c>
      <c r="H860" s="12">
        <f t="shared" si="156"/>
        <v>0.8307713348946135</v>
      </c>
      <c r="I860" s="12">
        <f t="shared" si="157"/>
        <v>0.12740625000000003</v>
      </c>
      <c r="J860" s="12">
        <f t="shared" si="158"/>
        <v>0.645923137234153</v>
      </c>
      <c r="K860" s="12">
        <f t="shared" si="159"/>
        <v>0.05744194766046051</v>
      </c>
      <c r="L860" s="12">
        <f t="shared" si="160"/>
        <v>6.937500000000001</v>
      </c>
      <c r="M860" s="10">
        <f t="shared" si="161"/>
        <v>2.401201253658561</v>
      </c>
      <c r="N860" s="12">
        <f t="shared" si="162"/>
        <v>2.6147400925450315</v>
      </c>
      <c r="O860" s="10">
        <f t="shared" si="163"/>
        <v>7.120810649919562</v>
      </c>
      <c r="P860">
        <f t="shared" si="164"/>
      </c>
      <c r="Q860">
        <f t="shared" si="165"/>
      </c>
      <c r="R860" t="str">
        <f t="shared" si="166"/>
        <v>OK</v>
      </c>
      <c r="S860" s="10">
        <f t="shared" si="167"/>
        <v>7.120810649919562</v>
      </c>
      <c r="T860" s="10">
        <f t="shared" si="168"/>
        <v>5642.7872724563895</v>
      </c>
    </row>
    <row r="861" spans="1:20" ht="12.75">
      <c r="A861">
        <v>144</v>
      </c>
      <c r="B861" s="19">
        <v>615</v>
      </c>
      <c r="D861" s="8">
        <v>0.264</v>
      </c>
      <c r="E861" s="8">
        <v>0.226</v>
      </c>
      <c r="F861" s="8">
        <v>0.346</v>
      </c>
      <c r="G861" s="8">
        <v>5.931</v>
      </c>
      <c r="H861" s="12">
        <f t="shared" si="156"/>
        <v>0.8238117330210772</v>
      </c>
      <c r="I861" s="12">
        <f t="shared" si="157"/>
        <v>0.12230999999999996</v>
      </c>
      <c r="J861" s="12">
        <f t="shared" si="158"/>
        <v>0.6339171309658602</v>
      </c>
      <c r="K861" s="12">
        <f t="shared" si="159"/>
        <v>0.0675846020552171</v>
      </c>
      <c r="L861" s="12">
        <f t="shared" si="160"/>
        <v>7.1499999999999995</v>
      </c>
      <c r="M861" s="10">
        <f t="shared" si="161"/>
        <v>2.401201253658561</v>
      </c>
      <c r="N861" s="12">
        <f t="shared" si="162"/>
        <v>2.657203534170747</v>
      </c>
      <c r="O861" s="10">
        <f t="shared" si="163"/>
        <v>8.129147354277213</v>
      </c>
      <c r="P861">
        <f t="shared" si="164"/>
      </c>
      <c r="Q861">
        <f t="shared" si="165"/>
      </c>
      <c r="R861" t="str">
        <f t="shared" si="166"/>
        <v>OK</v>
      </c>
      <c r="S861" s="10">
        <f t="shared" si="167"/>
        <v>8.129147354277213</v>
      </c>
      <c r="T861" s="10">
        <f t="shared" si="168"/>
        <v>5644.819559294959</v>
      </c>
    </row>
    <row r="862" spans="1:20" ht="12.75">
      <c r="A862">
        <v>144</v>
      </c>
      <c r="B862" s="19">
        <v>630</v>
      </c>
      <c r="D862" s="8">
        <v>0.259</v>
      </c>
      <c r="E862" s="8">
        <v>0.236</v>
      </c>
      <c r="F862" s="8">
        <v>0.355</v>
      </c>
      <c r="G862" s="8">
        <v>5.95</v>
      </c>
      <c r="H862" s="12">
        <f t="shared" si="156"/>
        <v>0.8290983606557377</v>
      </c>
      <c r="I862" s="12">
        <f t="shared" si="157"/>
        <v>0.12129074999999997</v>
      </c>
      <c r="J862" s="12">
        <f t="shared" si="158"/>
        <v>0.6219111246975674</v>
      </c>
      <c r="K862" s="12">
        <f t="shared" si="159"/>
        <v>0.08589648595817034</v>
      </c>
      <c r="L862" s="12">
        <f t="shared" si="160"/>
        <v>7.387499999999999</v>
      </c>
      <c r="M862" s="10">
        <f t="shared" si="161"/>
        <v>2.401201253658561</v>
      </c>
      <c r="N862" s="12">
        <f t="shared" si="162"/>
        <v>2.7328479175897207</v>
      </c>
      <c r="O862" s="10">
        <f t="shared" si="163"/>
        <v>9.999566662848066</v>
      </c>
      <c r="P862">
        <f t="shared" si="164"/>
      </c>
      <c r="Q862">
        <f t="shared" si="165"/>
      </c>
      <c r="R862" t="str">
        <f t="shared" si="166"/>
        <v>OK</v>
      </c>
      <c r="S862" s="10">
        <f t="shared" si="167"/>
        <v>9.999566662848066</v>
      </c>
      <c r="T862" s="10">
        <f t="shared" si="168"/>
        <v>5647.319450960671</v>
      </c>
    </row>
    <row r="863" spans="1:20" ht="12.75">
      <c r="A863">
        <v>144</v>
      </c>
      <c r="B863" s="19">
        <v>645</v>
      </c>
      <c r="D863" s="8">
        <v>0.254</v>
      </c>
      <c r="E863" s="8">
        <v>0.248</v>
      </c>
      <c r="F863" s="8">
        <v>0.366</v>
      </c>
      <c r="G863" s="8">
        <v>5.968</v>
      </c>
      <c r="H863" s="12">
        <f t="shared" si="156"/>
        <v>0.8341223419203747</v>
      </c>
      <c r="I863" s="12">
        <f t="shared" si="157"/>
        <v>0.1202715</v>
      </c>
      <c r="J863" s="12">
        <f t="shared" si="158"/>
        <v>0.6099051184292745</v>
      </c>
      <c r="K863" s="12">
        <f t="shared" si="159"/>
        <v>0.1039457234911002</v>
      </c>
      <c r="L863" s="12">
        <f t="shared" si="160"/>
        <v>7.675</v>
      </c>
      <c r="M863" s="10">
        <f t="shared" si="161"/>
        <v>2.401201253658561</v>
      </c>
      <c r="N863" s="12">
        <f t="shared" si="162"/>
        <v>2.8104363855132863</v>
      </c>
      <c r="O863" s="10">
        <f t="shared" si="163"/>
        <v>11.647467814008872</v>
      </c>
      <c r="P863">
        <f t="shared" si="164"/>
      </c>
      <c r="Q863">
        <f t="shared" si="165"/>
      </c>
      <c r="R863" t="str">
        <f t="shared" si="166"/>
        <v>OK</v>
      </c>
      <c r="S863" s="10">
        <f t="shared" si="167"/>
        <v>11.647467814008872</v>
      </c>
      <c r="T863" s="10">
        <f t="shared" si="168"/>
        <v>5650.231317914173</v>
      </c>
    </row>
    <row r="864" spans="1:20" ht="12.75">
      <c r="A864">
        <v>144</v>
      </c>
      <c r="B864" s="19">
        <v>700</v>
      </c>
      <c r="D864" s="8">
        <v>0.249</v>
      </c>
      <c r="E864" s="8">
        <v>0.261</v>
      </c>
      <c r="F864" s="8">
        <v>0.378</v>
      </c>
      <c r="G864" s="8">
        <v>5.919</v>
      </c>
      <c r="H864" s="12">
        <f aca="true" t="shared" si="169" ref="H864:H927">(G864/$B$6)^2/$B$4</f>
        <v>0.8204815222482434</v>
      </c>
      <c r="I864" s="12">
        <f aca="true" t="shared" si="170" ref="I864:I927">$B$8*$B$7*(F864-E864)/0.04/$B$5/10</f>
        <v>0.11925224999999999</v>
      </c>
      <c r="J864" s="12">
        <f aca="true" t="shared" si="171" ref="J864:J927">M864*D864</f>
        <v>0.5978991121609817</v>
      </c>
      <c r="K864" s="12">
        <f aca="true" t="shared" si="172" ref="K864:K927">H864-I864-J864</f>
        <v>0.10333016008726181</v>
      </c>
      <c r="L864" s="12">
        <f aca="true" t="shared" si="173" ref="L864:L927">(E864+F864)/2/0.04</f>
        <v>7.9875</v>
      </c>
      <c r="M864" s="10">
        <f aca="true" t="shared" si="174" ref="M864:M927">IF(B864=0,AVERAGE(N877:N886),M863)</f>
        <v>2.401201253658561</v>
      </c>
      <c r="N864" s="12">
        <f aca="true" t="shared" si="175" ref="N864:N927">(H864-I864)/D864</f>
        <v>2.816181816258006</v>
      </c>
      <c r="O864" s="10">
        <f aca="true" t="shared" si="176" ref="O864:O927">IF(L864=0,0,K864/4.186/L864*3600)</f>
        <v>11.125499225427408</v>
      </c>
      <c r="P864">
        <f aca="true" t="shared" si="177" ref="P864:P927">IF(K864&lt;0,0,"")</f>
      </c>
      <c r="Q864">
        <f aca="true" t="shared" si="178" ref="Q864:Q927">IF(AND(K864&gt;0,K864&lt;$B$12/100*H864,L864&lt;$B$13),0,"")</f>
      </c>
      <c r="R864" t="str">
        <f aca="true" t="shared" si="179" ref="R864:R927">IF(AND(L864&lt;$B$15,K864&gt;0.2*H864),"OverFlow","OK")</f>
        <v>OK</v>
      </c>
      <c r="S864" s="10">
        <f aca="true" t="shared" si="180" ref="S864:S927">IF(O864&lt;0,0,IF(R864="OK",MIN(O864:Q864),0))</f>
        <v>11.125499225427408</v>
      </c>
      <c r="T864" s="10">
        <f aca="true" t="shared" si="181" ref="T864:T927">T863+S864*($B$18/60)</f>
        <v>5653.01269272053</v>
      </c>
    </row>
    <row r="865" spans="1:20" ht="12.75">
      <c r="A865">
        <v>144</v>
      </c>
      <c r="B865" s="19">
        <v>715</v>
      </c>
      <c r="D865" s="8">
        <v>0.242</v>
      </c>
      <c r="E865" s="8">
        <v>0.273</v>
      </c>
      <c r="F865" s="8">
        <v>0.388</v>
      </c>
      <c r="G865" s="8">
        <v>5.93</v>
      </c>
      <c r="H865" s="12">
        <f t="shared" si="169"/>
        <v>0.8235339578454332</v>
      </c>
      <c r="I865" s="12">
        <f t="shared" si="170"/>
        <v>0.11721374999999998</v>
      </c>
      <c r="J865" s="12">
        <f t="shared" si="171"/>
        <v>0.5810907033853718</v>
      </c>
      <c r="K865" s="12">
        <f t="shared" si="172"/>
        <v>0.1252295044600613</v>
      </c>
      <c r="L865" s="12">
        <f t="shared" si="173"/>
        <v>8.262500000000001</v>
      </c>
      <c r="M865" s="10">
        <f t="shared" si="174"/>
        <v>2.401201253658561</v>
      </c>
      <c r="N865" s="12">
        <f t="shared" si="175"/>
        <v>2.9186785448158394</v>
      </c>
      <c r="O865" s="10">
        <f t="shared" si="176"/>
        <v>13.034622751762289</v>
      </c>
      <c r="P865">
        <f t="shared" si="177"/>
      </c>
      <c r="Q865">
        <f t="shared" si="178"/>
      </c>
      <c r="R865" t="str">
        <f t="shared" si="179"/>
        <v>OK</v>
      </c>
      <c r="S865" s="10">
        <f t="shared" si="180"/>
        <v>13.034622751762289</v>
      </c>
      <c r="T865" s="10">
        <f t="shared" si="181"/>
        <v>5656.271348408471</v>
      </c>
    </row>
    <row r="866" spans="1:20" ht="12.75">
      <c r="A866">
        <v>144</v>
      </c>
      <c r="B866" s="19">
        <v>730</v>
      </c>
      <c r="D866" s="8">
        <v>0.238</v>
      </c>
      <c r="E866" s="8">
        <v>0.285</v>
      </c>
      <c r="F866" s="8">
        <v>0.398</v>
      </c>
      <c r="G866" s="8">
        <v>5.947</v>
      </c>
      <c r="H866" s="12">
        <f t="shared" si="169"/>
        <v>0.828262505854801</v>
      </c>
      <c r="I866" s="12">
        <f t="shared" si="170"/>
        <v>0.11517525000000003</v>
      </c>
      <c r="J866" s="12">
        <f t="shared" si="171"/>
        <v>0.5714858983707375</v>
      </c>
      <c r="K866" s="12">
        <f t="shared" si="172"/>
        <v>0.14160135748406344</v>
      </c>
      <c r="L866" s="12">
        <f t="shared" si="173"/>
        <v>8.5375</v>
      </c>
      <c r="M866" s="10">
        <f t="shared" si="174"/>
        <v>2.401201253658561</v>
      </c>
      <c r="N866" s="12">
        <f t="shared" si="175"/>
        <v>2.9961649405663904</v>
      </c>
      <c r="O866" s="10">
        <f t="shared" si="176"/>
        <v>14.263955552675506</v>
      </c>
      <c r="P866">
        <f t="shared" si="177"/>
      </c>
      <c r="Q866">
        <f t="shared" si="178"/>
      </c>
      <c r="R866" t="str">
        <f t="shared" si="179"/>
        <v>OK</v>
      </c>
      <c r="S866" s="10">
        <f t="shared" si="180"/>
        <v>14.263955552675506</v>
      </c>
      <c r="T866" s="10">
        <f t="shared" si="181"/>
        <v>5659.83733729664</v>
      </c>
    </row>
    <row r="867" spans="1:20" ht="12.75">
      <c r="A867">
        <v>144</v>
      </c>
      <c r="B867" s="19">
        <v>745</v>
      </c>
      <c r="D867" s="8">
        <v>0.231</v>
      </c>
      <c r="E867" s="8">
        <v>0.296</v>
      </c>
      <c r="F867" s="8">
        <v>0.407</v>
      </c>
      <c r="G867" s="8">
        <v>5.949</v>
      </c>
      <c r="H867" s="12">
        <f t="shared" si="169"/>
        <v>0.8288196955503512</v>
      </c>
      <c r="I867" s="12">
        <f t="shared" si="170"/>
        <v>0.11313674999999998</v>
      </c>
      <c r="J867" s="12">
        <f t="shared" si="171"/>
        <v>0.5546774895951276</v>
      </c>
      <c r="K867" s="12">
        <f t="shared" si="172"/>
        <v>0.16100545595522353</v>
      </c>
      <c r="L867" s="12">
        <f t="shared" si="173"/>
        <v>8.7875</v>
      </c>
      <c r="M867" s="10">
        <f t="shared" si="174"/>
        <v>2.401201253658561</v>
      </c>
      <c r="N867" s="12">
        <f t="shared" si="175"/>
        <v>3.0981945694820396</v>
      </c>
      <c r="O867" s="10">
        <f t="shared" si="176"/>
        <v>15.757181295609213</v>
      </c>
      <c r="P867">
        <f t="shared" si="177"/>
      </c>
      <c r="Q867">
        <f t="shared" si="178"/>
      </c>
      <c r="R867" t="str">
        <f t="shared" si="179"/>
        <v>OK</v>
      </c>
      <c r="S867" s="10">
        <f t="shared" si="180"/>
        <v>15.757181295609213</v>
      </c>
      <c r="T867" s="10">
        <f t="shared" si="181"/>
        <v>5663.776632620542</v>
      </c>
    </row>
    <row r="868" spans="1:20" ht="12.75">
      <c r="A868">
        <v>144</v>
      </c>
      <c r="B868" s="19">
        <v>800</v>
      </c>
      <c r="D868" s="8">
        <v>0.224</v>
      </c>
      <c r="E868" s="8">
        <v>0.309</v>
      </c>
      <c r="F868" s="8">
        <v>0.418</v>
      </c>
      <c r="G868" s="8">
        <v>5.958</v>
      </c>
      <c r="H868" s="12">
        <f t="shared" si="169"/>
        <v>0.8313293676814989</v>
      </c>
      <c r="I868" s="12">
        <f t="shared" si="170"/>
        <v>0.11109824999999998</v>
      </c>
      <c r="J868" s="12">
        <f t="shared" si="171"/>
        <v>0.5378690808195177</v>
      </c>
      <c r="K868" s="12">
        <f t="shared" si="172"/>
        <v>0.18236203686198127</v>
      </c>
      <c r="L868" s="12">
        <f t="shared" si="173"/>
        <v>9.0875</v>
      </c>
      <c r="M868" s="10">
        <f t="shared" si="174"/>
        <v>2.401201253658561</v>
      </c>
      <c r="N868" s="12">
        <f t="shared" si="175"/>
        <v>3.2153174896495487</v>
      </c>
      <c r="O868" s="10">
        <f t="shared" si="176"/>
        <v>17.258112164097987</v>
      </c>
      <c r="P868">
        <f t="shared" si="177"/>
      </c>
      <c r="Q868">
        <f t="shared" si="178"/>
      </c>
      <c r="R868" t="str">
        <f t="shared" si="179"/>
        <v>OK</v>
      </c>
      <c r="S868" s="10">
        <f t="shared" si="180"/>
        <v>17.258112164097987</v>
      </c>
      <c r="T868" s="10">
        <f t="shared" si="181"/>
        <v>5668.091160661566</v>
      </c>
    </row>
    <row r="869" spans="1:20" ht="12.75">
      <c r="A869">
        <v>144</v>
      </c>
      <c r="B869" s="19">
        <v>815</v>
      </c>
      <c r="D869" s="8">
        <v>0.212</v>
      </c>
      <c r="E869" s="8">
        <v>0.327</v>
      </c>
      <c r="F869" s="8">
        <v>0.434</v>
      </c>
      <c r="G869" s="8">
        <v>5.97</v>
      </c>
      <c r="H869" s="12">
        <f t="shared" si="169"/>
        <v>0.8346814988290396</v>
      </c>
      <c r="I869" s="12">
        <f t="shared" si="170"/>
        <v>0.10905974999999998</v>
      </c>
      <c r="J869" s="12">
        <f t="shared" si="171"/>
        <v>0.509054665775615</v>
      </c>
      <c r="K869" s="12">
        <f t="shared" si="172"/>
        <v>0.21656708305342465</v>
      </c>
      <c r="L869" s="12">
        <f t="shared" si="173"/>
        <v>9.5125</v>
      </c>
      <c r="M869" s="10">
        <f t="shared" si="174"/>
        <v>2.401201253658561</v>
      </c>
      <c r="N869" s="12">
        <f t="shared" si="175"/>
        <v>3.422744098250187</v>
      </c>
      <c r="O869" s="10">
        <f t="shared" si="176"/>
        <v>19.579475518289897</v>
      </c>
      <c r="P869">
        <f t="shared" si="177"/>
      </c>
      <c r="Q869">
        <f t="shared" si="178"/>
      </c>
      <c r="R869" t="str">
        <f t="shared" si="179"/>
        <v>OK</v>
      </c>
      <c r="S869" s="10">
        <f t="shared" si="180"/>
        <v>19.579475518289897</v>
      </c>
      <c r="T869" s="10">
        <f t="shared" si="181"/>
        <v>5672.986029541139</v>
      </c>
    </row>
    <row r="870" spans="1:20" ht="12.75">
      <c r="A870">
        <v>144</v>
      </c>
      <c r="B870" s="19">
        <v>830</v>
      </c>
      <c r="D870" s="8">
        <v>0.196</v>
      </c>
      <c r="E870" s="8">
        <v>0.353</v>
      </c>
      <c r="F870" s="8">
        <v>0.456</v>
      </c>
      <c r="G870" s="8">
        <v>5.937</v>
      </c>
      <c r="H870" s="12">
        <f t="shared" si="169"/>
        <v>0.8254793676814989</v>
      </c>
      <c r="I870" s="12">
        <f t="shared" si="170"/>
        <v>0.10498275000000004</v>
      </c>
      <c r="J870" s="12">
        <f t="shared" si="171"/>
        <v>0.470635445717078</v>
      </c>
      <c r="K870" s="12">
        <f t="shared" si="172"/>
        <v>0.24986117196442087</v>
      </c>
      <c r="L870" s="12">
        <f t="shared" si="173"/>
        <v>10.112499999999999</v>
      </c>
      <c r="M870" s="10">
        <f t="shared" si="174"/>
        <v>2.401201253658561</v>
      </c>
      <c r="N870" s="12">
        <f t="shared" si="175"/>
        <v>3.6760031514362184</v>
      </c>
      <c r="O870" s="10">
        <f t="shared" si="176"/>
        <v>21.249245535549136</v>
      </c>
      <c r="P870">
        <f t="shared" si="177"/>
      </c>
      <c r="Q870">
        <f t="shared" si="178"/>
      </c>
      <c r="R870" t="str">
        <f t="shared" si="179"/>
        <v>OK</v>
      </c>
      <c r="S870" s="10">
        <f t="shared" si="180"/>
        <v>21.249245535549136</v>
      </c>
      <c r="T870" s="10">
        <f t="shared" si="181"/>
        <v>5678.298340925026</v>
      </c>
    </row>
    <row r="871" spans="1:20" ht="12.75">
      <c r="A871">
        <v>144</v>
      </c>
      <c r="B871" s="19">
        <v>845</v>
      </c>
      <c r="D871" s="8">
        <v>0.174</v>
      </c>
      <c r="E871" s="8">
        <v>0.385</v>
      </c>
      <c r="F871" s="8">
        <v>0.483</v>
      </c>
      <c r="G871" s="8">
        <v>5.968</v>
      </c>
      <c r="H871" s="12">
        <f t="shared" si="169"/>
        <v>0.8341223419203747</v>
      </c>
      <c r="I871" s="12">
        <f t="shared" si="170"/>
        <v>0.09988649999999998</v>
      </c>
      <c r="J871" s="12">
        <f t="shared" si="171"/>
        <v>0.4178090181365896</v>
      </c>
      <c r="K871" s="12">
        <f t="shared" si="172"/>
        <v>0.3164268237837851</v>
      </c>
      <c r="L871" s="12">
        <f t="shared" si="173"/>
        <v>10.85</v>
      </c>
      <c r="M871" s="10">
        <f t="shared" si="174"/>
        <v>2.401201253658561</v>
      </c>
      <c r="N871" s="12">
        <f t="shared" si="175"/>
        <v>4.219746217933189</v>
      </c>
      <c r="O871" s="10">
        <f t="shared" si="176"/>
        <v>25.081114481266862</v>
      </c>
      <c r="P871">
        <f t="shared" si="177"/>
      </c>
      <c r="Q871">
        <f t="shared" si="178"/>
      </c>
      <c r="R871" t="str">
        <f t="shared" si="179"/>
        <v>OK</v>
      </c>
      <c r="S871" s="10">
        <f t="shared" si="180"/>
        <v>25.081114481266862</v>
      </c>
      <c r="T871" s="10">
        <f t="shared" si="181"/>
        <v>5684.568619545343</v>
      </c>
    </row>
    <row r="872" spans="1:20" ht="12.75">
      <c r="A872">
        <v>144</v>
      </c>
      <c r="B872" s="19">
        <v>900</v>
      </c>
      <c r="D872" s="8">
        <v>0.15</v>
      </c>
      <c r="E872" s="8">
        <v>0.421</v>
      </c>
      <c r="F872" s="8">
        <v>0.509</v>
      </c>
      <c r="G872" s="8">
        <v>5.97</v>
      </c>
      <c r="H872" s="12">
        <f t="shared" si="169"/>
        <v>0.8346814988290396</v>
      </c>
      <c r="I872" s="12">
        <f t="shared" si="170"/>
        <v>0.08969400000000002</v>
      </c>
      <c r="J872" s="12">
        <f t="shared" si="171"/>
        <v>0.36018018804878416</v>
      </c>
      <c r="K872" s="12">
        <f t="shared" si="172"/>
        <v>0.38480731078025543</v>
      </c>
      <c r="L872" s="12">
        <f t="shared" si="173"/>
        <v>11.624999999999998</v>
      </c>
      <c r="M872" s="10">
        <f t="shared" si="174"/>
        <v>2.401201253658561</v>
      </c>
      <c r="N872" s="12">
        <f t="shared" si="175"/>
        <v>4.966583325526931</v>
      </c>
      <c r="O872" s="10">
        <f t="shared" si="176"/>
        <v>28.467781880388184</v>
      </c>
      <c r="P872">
        <f t="shared" si="177"/>
      </c>
      <c r="Q872">
        <f t="shared" si="178"/>
      </c>
      <c r="R872" t="str">
        <f t="shared" si="179"/>
        <v>OK</v>
      </c>
      <c r="S872" s="10">
        <f t="shared" si="180"/>
        <v>28.467781880388184</v>
      </c>
      <c r="T872" s="10">
        <f t="shared" si="181"/>
        <v>5691.685565015439</v>
      </c>
    </row>
    <row r="873" spans="1:20" ht="12.75">
      <c r="A873">
        <v>144</v>
      </c>
      <c r="B873" s="19">
        <v>915</v>
      </c>
      <c r="D873" s="8">
        <v>0.126</v>
      </c>
      <c r="E873" s="8">
        <v>0.454</v>
      </c>
      <c r="F873" s="8">
        <v>0.529</v>
      </c>
      <c r="G873" s="8">
        <v>5.996</v>
      </c>
      <c r="H873" s="12">
        <f t="shared" si="169"/>
        <v>0.8419675878220142</v>
      </c>
      <c r="I873" s="12">
        <f t="shared" si="170"/>
        <v>0.07644375</v>
      </c>
      <c r="J873" s="12">
        <f t="shared" si="171"/>
        <v>0.3025513579609787</v>
      </c>
      <c r="K873" s="12">
        <f t="shared" si="172"/>
        <v>0.46297247986103546</v>
      </c>
      <c r="L873" s="12">
        <f t="shared" si="173"/>
        <v>12.287500000000001</v>
      </c>
      <c r="M873" s="10">
        <f t="shared" si="174"/>
        <v>2.401201253658561</v>
      </c>
      <c r="N873" s="12">
        <f t="shared" si="175"/>
        <v>6.07558601446043</v>
      </c>
      <c r="O873" s="10">
        <f t="shared" si="176"/>
        <v>32.40372384039863</v>
      </c>
      <c r="P873">
        <f t="shared" si="177"/>
      </c>
      <c r="Q873">
        <f t="shared" si="178"/>
      </c>
      <c r="R873" t="str">
        <f t="shared" si="179"/>
        <v>OK</v>
      </c>
      <c r="S873" s="10">
        <f t="shared" si="180"/>
        <v>32.40372384039863</v>
      </c>
      <c r="T873" s="10">
        <f t="shared" si="181"/>
        <v>5699.786495975539</v>
      </c>
    </row>
    <row r="874" spans="1:20" ht="12.75">
      <c r="A874">
        <v>144</v>
      </c>
      <c r="B874" s="19">
        <v>930</v>
      </c>
      <c r="D874" s="8">
        <v>0.099</v>
      </c>
      <c r="E874" s="8">
        <v>0.478</v>
      </c>
      <c r="F874" s="8">
        <v>0.541</v>
      </c>
      <c r="G874" s="8">
        <v>5.952</v>
      </c>
      <c r="H874" s="12">
        <f t="shared" si="169"/>
        <v>0.829655831381733</v>
      </c>
      <c r="I874" s="12">
        <f t="shared" si="170"/>
        <v>0.06421275000000005</v>
      </c>
      <c r="J874" s="12">
        <f t="shared" si="171"/>
        <v>0.23771892411219755</v>
      </c>
      <c r="K874" s="12">
        <f t="shared" si="172"/>
        <v>0.5277241572695355</v>
      </c>
      <c r="L874" s="12">
        <f t="shared" si="173"/>
        <v>12.7375</v>
      </c>
      <c r="M874" s="10">
        <f t="shared" si="174"/>
        <v>2.401201253658561</v>
      </c>
      <c r="N874" s="12">
        <f t="shared" si="175"/>
        <v>7.731748296785182</v>
      </c>
      <c r="O874" s="10">
        <f t="shared" si="176"/>
        <v>35.63083949011454</v>
      </c>
      <c r="P874">
        <f t="shared" si="177"/>
      </c>
      <c r="Q874">
        <f t="shared" si="178"/>
      </c>
      <c r="R874" t="str">
        <f t="shared" si="179"/>
        <v>OK</v>
      </c>
      <c r="S874" s="10">
        <f t="shared" si="180"/>
        <v>35.63083949011454</v>
      </c>
      <c r="T874" s="10">
        <f t="shared" si="181"/>
        <v>5708.694205848067</v>
      </c>
    </row>
    <row r="875" spans="1:20" ht="12.75">
      <c r="A875">
        <v>144</v>
      </c>
      <c r="B875" s="19">
        <v>945</v>
      </c>
      <c r="D875" s="8">
        <v>0.076</v>
      </c>
      <c r="E875" s="8">
        <v>0.486</v>
      </c>
      <c r="F875" s="8">
        <v>0.534</v>
      </c>
      <c r="G875" s="8">
        <v>5.984</v>
      </c>
      <c r="H875" s="12">
        <f t="shared" si="169"/>
        <v>0.8386008430913349</v>
      </c>
      <c r="I875" s="12">
        <f t="shared" si="170"/>
        <v>0.04892400000000004</v>
      </c>
      <c r="J875" s="12">
        <f t="shared" si="171"/>
        <v>0.18249129527805064</v>
      </c>
      <c r="K875" s="12">
        <f t="shared" si="172"/>
        <v>0.6071855478132842</v>
      </c>
      <c r="L875" s="12">
        <f t="shared" si="173"/>
        <v>12.75</v>
      </c>
      <c r="M875" s="10">
        <f t="shared" si="174"/>
        <v>2.401201253658561</v>
      </c>
      <c r="N875" s="12">
        <f t="shared" si="175"/>
        <v>10.390484777517564</v>
      </c>
      <c r="O875" s="10">
        <f t="shared" si="176"/>
        <v>40.95571554346089</v>
      </c>
      <c r="P875">
        <f t="shared" si="177"/>
      </c>
      <c r="Q875">
        <f t="shared" si="178"/>
      </c>
      <c r="R875" t="str">
        <f t="shared" si="179"/>
        <v>OK</v>
      </c>
      <c r="S875" s="10">
        <f t="shared" si="180"/>
        <v>40.95571554346089</v>
      </c>
      <c r="T875" s="10">
        <f t="shared" si="181"/>
        <v>5718.933134733932</v>
      </c>
    </row>
    <row r="876" spans="1:20" ht="12.75">
      <c r="A876">
        <v>144</v>
      </c>
      <c r="B876" s="19">
        <v>1000</v>
      </c>
      <c r="D876" s="8">
        <v>0.058</v>
      </c>
      <c r="E876" s="8">
        <v>0.47</v>
      </c>
      <c r="F876" s="8">
        <v>0.504</v>
      </c>
      <c r="G876" s="8">
        <v>5.965</v>
      </c>
      <c r="H876" s="12">
        <f t="shared" si="169"/>
        <v>0.8332839578454331</v>
      </c>
      <c r="I876" s="12">
        <f t="shared" si="170"/>
        <v>0.03465450000000003</v>
      </c>
      <c r="J876" s="12">
        <f t="shared" si="171"/>
        <v>0.13926967271219656</v>
      </c>
      <c r="K876" s="12">
        <f t="shared" si="172"/>
        <v>0.6593597851332365</v>
      </c>
      <c r="L876" s="12">
        <f t="shared" si="173"/>
        <v>12.174999999999999</v>
      </c>
      <c r="M876" s="10">
        <f t="shared" si="174"/>
        <v>2.401201253658561</v>
      </c>
      <c r="N876" s="12">
        <f t="shared" si="175"/>
        <v>13.769473411128155</v>
      </c>
      <c r="O876" s="10">
        <f t="shared" si="176"/>
        <v>46.57541813828733</v>
      </c>
      <c r="P876">
        <f t="shared" si="177"/>
      </c>
      <c r="Q876">
        <f t="shared" si="178"/>
      </c>
      <c r="R876" t="str">
        <f t="shared" si="179"/>
        <v>OK</v>
      </c>
      <c r="S876" s="10">
        <f t="shared" si="180"/>
        <v>46.57541813828733</v>
      </c>
      <c r="T876" s="10">
        <f t="shared" si="181"/>
        <v>5730.576989268504</v>
      </c>
    </row>
    <row r="877" spans="1:20" ht="12.75">
      <c r="A877">
        <v>144</v>
      </c>
      <c r="B877" s="19">
        <v>1015</v>
      </c>
      <c r="D877" s="8">
        <v>0.049</v>
      </c>
      <c r="E877" s="8">
        <v>0.426</v>
      </c>
      <c r="F877" s="8">
        <v>0.45</v>
      </c>
      <c r="G877" s="8">
        <v>5.984</v>
      </c>
      <c r="H877" s="12">
        <f t="shared" si="169"/>
        <v>0.8386008430913349</v>
      </c>
      <c r="I877" s="12">
        <f t="shared" si="170"/>
        <v>0.02446200000000002</v>
      </c>
      <c r="J877" s="12">
        <f t="shared" si="171"/>
        <v>0.1176588614292695</v>
      </c>
      <c r="K877" s="12">
        <f t="shared" si="172"/>
        <v>0.6964799816620654</v>
      </c>
      <c r="L877" s="12">
        <f t="shared" si="173"/>
        <v>10.95</v>
      </c>
      <c r="M877" s="10">
        <f t="shared" si="174"/>
        <v>2.401201253658561</v>
      </c>
      <c r="N877" s="12">
        <f t="shared" si="175"/>
        <v>16.615078430435407</v>
      </c>
      <c r="O877" s="10">
        <f t="shared" si="176"/>
        <v>54.7013186809573</v>
      </c>
      <c r="P877">
        <f t="shared" si="177"/>
      </c>
      <c r="Q877">
        <f t="shared" si="178"/>
      </c>
      <c r="R877" t="str">
        <f t="shared" si="179"/>
        <v>OK</v>
      </c>
      <c r="S877" s="10">
        <f t="shared" si="180"/>
        <v>54.7013186809573</v>
      </c>
      <c r="T877" s="10">
        <f t="shared" si="181"/>
        <v>5744.252318938743</v>
      </c>
    </row>
    <row r="878" spans="1:20" ht="12.75">
      <c r="A878">
        <v>144</v>
      </c>
      <c r="B878" s="19">
        <v>1030</v>
      </c>
      <c r="D878" s="8">
        <v>0.051</v>
      </c>
      <c r="E878" s="8">
        <v>0.362</v>
      </c>
      <c r="F878" s="8">
        <v>0.38</v>
      </c>
      <c r="G878" s="8">
        <v>5.984</v>
      </c>
      <c r="H878" s="12">
        <f t="shared" si="169"/>
        <v>0.8386008430913349</v>
      </c>
      <c r="I878" s="12">
        <f t="shared" si="170"/>
        <v>0.018346500000000016</v>
      </c>
      <c r="J878" s="12">
        <f t="shared" si="171"/>
        <v>0.12246126393658661</v>
      </c>
      <c r="K878" s="12">
        <f t="shared" si="172"/>
        <v>0.6977930791547482</v>
      </c>
      <c r="L878" s="12">
        <f t="shared" si="173"/>
        <v>9.275</v>
      </c>
      <c r="M878" s="10">
        <f t="shared" si="174"/>
        <v>2.401201253658561</v>
      </c>
      <c r="N878" s="12">
        <f t="shared" si="175"/>
        <v>16.083418491986958</v>
      </c>
      <c r="O878" s="10">
        <f t="shared" si="176"/>
        <v>64.70174835015688</v>
      </c>
      <c r="P878">
        <f t="shared" si="177"/>
      </c>
      <c r="Q878">
        <f t="shared" si="178"/>
      </c>
      <c r="R878" t="str">
        <f t="shared" si="179"/>
        <v>OK</v>
      </c>
      <c r="S878" s="10">
        <f t="shared" si="180"/>
        <v>64.70174835015688</v>
      </c>
      <c r="T878" s="10">
        <f t="shared" si="181"/>
        <v>5760.427756026283</v>
      </c>
    </row>
    <row r="879" spans="1:20" ht="12.75">
      <c r="A879">
        <v>144</v>
      </c>
      <c r="B879" s="19">
        <v>1045</v>
      </c>
      <c r="D879" s="8">
        <v>0.06</v>
      </c>
      <c r="E879" s="8">
        <v>0.295</v>
      </c>
      <c r="F879" s="8">
        <v>0.312</v>
      </c>
      <c r="G879" s="8">
        <v>5.999</v>
      </c>
      <c r="H879" s="12">
        <f t="shared" si="169"/>
        <v>0.8428103278688523</v>
      </c>
      <c r="I879" s="12">
        <f t="shared" si="170"/>
        <v>0.017327250000000016</v>
      </c>
      <c r="J879" s="12">
        <f t="shared" si="171"/>
        <v>0.14407207521951368</v>
      </c>
      <c r="K879" s="12">
        <f t="shared" si="172"/>
        <v>0.6814110026493386</v>
      </c>
      <c r="L879" s="12">
        <f t="shared" si="173"/>
        <v>7.5874999999999995</v>
      </c>
      <c r="M879" s="10">
        <f t="shared" si="174"/>
        <v>2.401201253658561</v>
      </c>
      <c r="N879" s="12">
        <f t="shared" si="175"/>
        <v>13.758051297814205</v>
      </c>
      <c r="O879" s="10">
        <f t="shared" si="176"/>
        <v>77.23492238701435</v>
      </c>
      <c r="P879">
        <f t="shared" si="177"/>
      </c>
      <c r="Q879">
        <f t="shared" si="178"/>
      </c>
      <c r="R879" t="str">
        <f t="shared" si="179"/>
        <v>OK</v>
      </c>
      <c r="S879" s="10">
        <f t="shared" si="180"/>
        <v>77.23492238701435</v>
      </c>
      <c r="T879" s="10">
        <f t="shared" si="181"/>
        <v>5779.736486623036</v>
      </c>
    </row>
    <row r="880" spans="1:20" ht="12.75">
      <c r="A880">
        <v>144</v>
      </c>
      <c r="B880" s="19">
        <v>1100</v>
      </c>
      <c r="D880" s="8">
        <v>0.069</v>
      </c>
      <c r="E880" s="8">
        <v>0.243</v>
      </c>
      <c r="F880" s="8">
        <v>0.262</v>
      </c>
      <c r="G880" s="8">
        <v>6.018</v>
      </c>
      <c r="H880" s="12">
        <f t="shared" si="169"/>
        <v>0.8481574707259952</v>
      </c>
      <c r="I880" s="12">
        <f t="shared" si="170"/>
        <v>0.01936575000000002</v>
      </c>
      <c r="J880" s="12">
        <f t="shared" si="171"/>
        <v>0.16568288650244073</v>
      </c>
      <c r="K880" s="12">
        <f t="shared" si="172"/>
        <v>0.6631088342235545</v>
      </c>
      <c r="L880" s="12">
        <f t="shared" si="173"/>
        <v>6.3125</v>
      </c>
      <c r="M880" s="10">
        <f t="shared" si="174"/>
        <v>2.401201253658561</v>
      </c>
      <c r="N880" s="12">
        <f t="shared" si="175"/>
        <v>12.011474213420218</v>
      </c>
      <c r="O880" s="10">
        <f t="shared" si="176"/>
        <v>90.34137566351946</v>
      </c>
      <c r="P880">
        <f t="shared" si="177"/>
      </c>
      <c r="Q880">
        <f t="shared" si="178"/>
      </c>
      <c r="R880" t="str">
        <f t="shared" si="179"/>
        <v>OK</v>
      </c>
      <c r="S880" s="10">
        <f t="shared" si="180"/>
        <v>90.34137566351946</v>
      </c>
      <c r="T880" s="10">
        <f t="shared" si="181"/>
        <v>5802.321830538916</v>
      </c>
    </row>
    <row r="881" spans="1:20" ht="12.75">
      <c r="A881">
        <v>144</v>
      </c>
      <c r="B881" s="19">
        <v>1115</v>
      </c>
      <c r="D881" s="8">
        <v>0.078</v>
      </c>
      <c r="E881" s="8">
        <v>0.208</v>
      </c>
      <c r="F881" s="8">
        <v>0.23</v>
      </c>
      <c r="G881" s="8">
        <v>6.009</v>
      </c>
      <c r="H881" s="12">
        <f t="shared" si="169"/>
        <v>0.845622505854801</v>
      </c>
      <c r="I881" s="12">
        <f t="shared" si="170"/>
        <v>0.02242350000000002</v>
      </c>
      <c r="J881" s="12">
        <f t="shared" si="171"/>
        <v>0.18729369778536778</v>
      </c>
      <c r="K881" s="12">
        <f t="shared" si="172"/>
        <v>0.6359053080694332</v>
      </c>
      <c r="L881" s="12">
        <f t="shared" si="173"/>
        <v>5.475</v>
      </c>
      <c r="M881" s="10">
        <f t="shared" si="174"/>
        <v>2.401201253658561</v>
      </c>
      <c r="N881" s="12">
        <f t="shared" si="175"/>
        <v>10.553833408394885</v>
      </c>
      <c r="O881" s="10">
        <f t="shared" si="176"/>
        <v>99.88760574168559</v>
      </c>
      <c r="P881">
        <f t="shared" si="177"/>
      </c>
      <c r="Q881">
        <f t="shared" si="178"/>
      </c>
      <c r="R881" t="str">
        <f t="shared" si="179"/>
        <v>OK</v>
      </c>
      <c r="S881" s="10">
        <f t="shared" si="180"/>
        <v>99.88760574168559</v>
      </c>
      <c r="T881" s="10">
        <f t="shared" si="181"/>
        <v>5827.293731974338</v>
      </c>
    </row>
    <row r="882" spans="1:20" ht="12.75">
      <c r="A882">
        <v>144</v>
      </c>
      <c r="B882" s="19">
        <v>1130</v>
      </c>
      <c r="D882" s="8">
        <v>0.083</v>
      </c>
      <c r="E882" s="8">
        <v>0.184</v>
      </c>
      <c r="F882" s="8">
        <v>0.208</v>
      </c>
      <c r="G882" s="8">
        <v>6.024</v>
      </c>
      <c r="H882" s="12">
        <f t="shared" si="169"/>
        <v>0.8498495550351287</v>
      </c>
      <c r="I882" s="12">
        <f t="shared" si="170"/>
        <v>0.02446199999999999</v>
      </c>
      <c r="J882" s="12">
        <f t="shared" si="171"/>
        <v>0.1992997040536606</v>
      </c>
      <c r="K882" s="12">
        <f t="shared" si="172"/>
        <v>0.6260878509814681</v>
      </c>
      <c r="L882" s="12">
        <f t="shared" si="173"/>
        <v>4.9</v>
      </c>
      <c r="M882" s="10">
        <f t="shared" si="174"/>
        <v>2.401201253658561</v>
      </c>
      <c r="N882" s="12">
        <f t="shared" si="175"/>
        <v>9.944428373917214</v>
      </c>
      <c r="O882" s="10">
        <f t="shared" si="176"/>
        <v>109.8860274546489</v>
      </c>
      <c r="P882">
        <f t="shared" si="177"/>
      </c>
      <c r="Q882">
        <f t="shared" si="178"/>
      </c>
      <c r="R882" t="str">
        <f t="shared" si="179"/>
        <v>OK</v>
      </c>
      <c r="S882" s="10">
        <f t="shared" si="180"/>
        <v>109.8860274546489</v>
      </c>
      <c r="T882" s="10">
        <f t="shared" si="181"/>
        <v>5854.765238838</v>
      </c>
    </row>
    <row r="883" spans="1:20" ht="12.75">
      <c r="A883">
        <v>144</v>
      </c>
      <c r="B883" s="19">
        <v>1145</v>
      </c>
      <c r="D883" s="8">
        <v>0.088</v>
      </c>
      <c r="E883" s="8">
        <v>0.168</v>
      </c>
      <c r="F883" s="8">
        <v>0.192</v>
      </c>
      <c r="G883" s="8">
        <v>6.026</v>
      </c>
      <c r="H883" s="12">
        <f t="shared" si="169"/>
        <v>0.850413957845433</v>
      </c>
      <c r="I883" s="12">
        <f t="shared" si="170"/>
        <v>0.02446199999999999</v>
      </c>
      <c r="J883" s="12">
        <f t="shared" si="171"/>
        <v>0.21130571032195336</v>
      </c>
      <c r="K883" s="12">
        <f t="shared" si="172"/>
        <v>0.6146462475234797</v>
      </c>
      <c r="L883" s="12">
        <f t="shared" si="173"/>
        <v>4.5</v>
      </c>
      <c r="M883" s="10">
        <f t="shared" si="174"/>
        <v>2.401201253658561</v>
      </c>
      <c r="N883" s="12">
        <f t="shared" si="175"/>
        <v>9.385817702789012</v>
      </c>
      <c r="O883" s="10">
        <f t="shared" si="176"/>
        <v>117.46703249373716</v>
      </c>
      <c r="P883">
        <f t="shared" si="177"/>
      </c>
      <c r="Q883">
        <f t="shared" si="178"/>
      </c>
      <c r="R883" t="str">
        <f t="shared" si="179"/>
        <v>OK</v>
      </c>
      <c r="S883" s="10">
        <f t="shared" si="180"/>
        <v>117.46703249373716</v>
      </c>
      <c r="T883" s="10">
        <f t="shared" si="181"/>
        <v>5884.131996961434</v>
      </c>
    </row>
    <row r="884" spans="1:20" ht="12.75">
      <c r="A884">
        <v>144</v>
      </c>
      <c r="B884" s="19">
        <v>1200</v>
      </c>
      <c r="D884" s="8">
        <v>0.097</v>
      </c>
      <c r="E884" s="8">
        <v>0.16</v>
      </c>
      <c r="F884" s="8">
        <v>0.185</v>
      </c>
      <c r="G884" s="8">
        <v>6.003</v>
      </c>
      <c r="H884" s="12">
        <f t="shared" si="169"/>
        <v>0.8439346370023418</v>
      </c>
      <c r="I884" s="12">
        <f t="shared" si="170"/>
        <v>0.025481249999999993</v>
      </c>
      <c r="J884" s="12">
        <f t="shared" si="171"/>
        <v>0.23291652160488044</v>
      </c>
      <c r="K884" s="12">
        <f t="shared" si="172"/>
        <v>0.5855368653974614</v>
      </c>
      <c r="L884" s="12">
        <f t="shared" si="173"/>
        <v>4.3125</v>
      </c>
      <c r="M884" s="10">
        <f t="shared" si="174"/>
        <v>2.401201253658561</v>
      </c>
      <c r="N884" s="12">
        <f t="shared" si="175"/>
        <v>8.437663783529297</v>
      </c>
      <c r="O884" s="10">
        <f t="shared" si="176"/>
        <v>116.76922885426848</v>
      </c>
      <c r="P884">
        <f t="shared" si="177"/>
      </c>
      <c r="Q884">
        <f t="shared" si="178"/>
      </c>
      <c r="R884" t="str">
        <f t="shared" si="179"/>
        <v>OK</v>
      </c>
      <c r="S884" s="10">
        <f t="shared" si="180"/>
        <v>116.76922885426848</v>
      </c>
      <c r="T884" s="10">
        <f t="shared" si="181"/>
        <v>5913.324304175001</v>
      </c>
    </row>
    <row r="885" spans="1:20" ht="12.75">
      <c r="A885">
        <v>144</v>
      </c>
      <c r="B885" s="19">
        <v>1215</v>
      </c>
      <c r="D885" s="8">
        <v>0.104</v>
      </c>
      <c r="E885" s="8">
        <v>0.161</v>
      </c>
      <c r="F885" s="8">
        <v>0.189</v>
      </c>
      <c r="G885" s="8">
        <v>5.987</v>
      </c>
      <c r="H885" s="12">
        <f t="shared" si="169"/>
        <v>0.8394418969555035</v>
      </c>
      <c r="I885" s="12">
        <f t="shared" si="170"/>
        <v>0.028539</v>
      </c>
      <c r="J885" s="12">
        <f t="shared" si="171"/>
        <v>0.24972493038049035</v>
      </c>
      <c r="K885" s="12">
        <f t="shared" si="172"/>
        <v>0.5611779665750132</v>
      </c>
      <c r="L885" s="12">
        <f t="shared" si="173"/>
        <v>4.375</v>
      </c>
      <c r="M885" s="10">
        <f t="shared" si="174"/>
        <v>2.401201253658561</v>
      </c>
      <c r="N885" s="12">
        <f t="shared" si="175"/>
        <v>7.797143239956765</v>
      </c>
      <c r="O885" s="10">
        <f t="shared" si="176"/>
        <v>110.31278027001831</v>
      </c>
      <c r="P885">
        <f t="shared" si="177"/>
      </c>
      <c r="Q885">
        <f t="shared" si="178"/>
      </c>
      <c r="R885" t="str">
        <f t="shared" si="179"/>
        <v>OK</v>
      </c>
      <c r="S885" s="10">
        <f t="shared" si="180"/>
        <v>110.31278027001831</v>
      </c>
      <c r="T885" s="10">
        <f t="shared" si="181"/>
        <v>5940.902499242506</v>
      </c>
    </row>
    <row r="886" spans="1:20" ht="12.75">
      <c r="A886">
        <v>144</v>
      </c>
      <c r="B886" s="19">
        <v>1230</v>
      </c>
      <c r="D886" s="8">
        <v>0.111</v>
      </c>
      <c r="E886" s="8">
        <v>0.168</v>
      </c>
      <c r="F886" s="8">
        <v>0.199</v>
      </c>
      <c r="G886" s="8">
        <v>5.971</v>
      </c>
      <c r="H886" s="12">
        <f t="shared" si="169"/>
        <v>0.8349611475409836</v>
      </c>
      <c r="I886" s="12">
        <f t="shared" si="170"/>
        <v>0.03159675</v>
      </c>
      <c r="J886" s="12">
        <f t="shared" si="171"/>
        <v>0.2665333391561003</v>
      </c>
      <c r="K886" s="12">
        <f t="shared" si="172"/>
        <v>0.5368310583848834</v>
      </c>
      <c r="L886" s="12">
        <f t="shared" si="173"/>
        <v>4.5874999999999995</v>
      </c>
      <c r="M886" s="10">
        <f t="shared" si="174"/>
        <v>2.401201253658561</v>
      </c>
      <c r="N886" s="12">
        <f t="shared" si="175"/>
        <v>7.237517094963817</v>
      </c>
      <c r="O886" s="10">
        <f t="shared" si="176"/>
        <v>100.63865721787458</v>
      </c>
      <c r="P886">
        <f t="shared" si="177"/>
      </c>
      <c r="Q886">
        <f t="shared" si="178"/>
      </c>
      <c r="R886" t="str">
        <f t="shared" si="179"/>
        <v>OK</v>
      </c>
      <c r="S886" s="10">
        <f t="shared" si="180"/>
        <v>100.63865721787458</v>
      </c>
      <c r="T886" s="10">
        <f t="shared" si="181"/>
        <v>5966.062163546974</v>
      </c>
    </row>
    <row r="887" spans="1:20" ht="12.75">
      <c r="A887">
        <v>144</v>
      </c>
      <c r="B887" s="19">
        <v>1245</v>
      </c>
      <c r="D887" s="8">
        <v>0.114</v>
      </c>
      <c r="E887" s="8">
        <v>0.178</v>
      </c>
      <c r="F887" s="8">
        <v>0.212</v>
      </c>
      <c r="G887" s="8">
        <v>5.981</v>
      </c>
      <c r="H887" s="12">
        <f t="shared" si="169"/>
        <v>0.8377602107728336</v>
      </c>
      <c r="I887" s="12">
        <f t="shared" si="170"/>
        <v>0.034654500000000005</v>
      </c>
      <c r="J887" s="12">
        <f t="shared" si="171"/>
        <v>0.273736942917076</v>
      </c>
      <c r="K887" s="12">
        <f t="shared" si="172"/>
        <v>0.5293687678557575</v>
      </c>
      <c r="L887" s="12">
        <f t="shared" si="173"/>
        <v>4.875</v>
      </c>
      <c r="M887" s="10">
        <f t="shared" si="174"/>
        <v>2.401201253658561</v>
      </c>
      <c r="N887" s="12">
        <f t="shared" si="175"/>
        <v>7.044786936603803</v>
      </c>
      <c r="O887" s="10">
        <f t="shared" si="176"/>
        <v>93.38711770765688</v>
      </c>
      <c r="P887">
        <f t="shared" si="177"/>
      </c>
      <c r="Q887">
        <f t="shared" si="178"/>
      </c>
      <c r="R887" t="str">
        <f t="shared" si="179"/>
        <v>OK</v>
      </c>
      <c r="S887" s="10">
        <f t="shared" si="180"/>
        <v>93.38711770765688</v>
      </c>
      <c r="T887" s="10">
        <f t="shared" si="181"/>
        <v>5989.408942973889</v>
      </c>
    </row>
    <row r="888" spans="1:20" ht="12.75">
      <c r="A888">
        <v>144</v>
      </c>
      <c r="B888" s="19">
        <v>1300</v>
      </c>
      <c r="D888" s="8">
        <v>0.11</v>
      </c>
      <c r="E888" s="8">
        <v>0.193</v>
      </c>
      <c r="F888" s="8">
        <v>0.23</v>
      </c>
      <c r="G888" s="8">
        <v>6.003</v>
      </c>
      <c r="H888" s="12">
        <f t="shared" si="169"/>
        <v>0.8439346370023418</v>
      </c>
      <c r="I888" s="12">
        <f t="shared" si="170"/>
        <v>0.03771225</v>
      </c>
      <c r="J888" s="12">
        <f t="shared" si="171"/>
        <v>0.2641321379024417</v>
      </c>
      <c r="K888" s="12">
        <f t="shared" si="172"/>
        <v>0.5420902490999001</v>
      </c>
      <c r="L888" s="12">
        <f t="shared" si="173"/>
        <v>5.2875000000000005</v>
      </c>
      <c r="M888" s="10">
        <f t="shared" si="174"/>
        <v>2.401201253658561</v>
      </c>
      <c r="N888" s="12">
        <f t="shared" si="175"/>
        <v>7.329294427294017</v>
      </c>
      <c r="O888" s="10">
        <f t="shared" si="176"/>
        <v>88.170741230631</v>
      </c>
      <c r="P888">
        <f t="shared" si="177"/>
      </c>
      <c r="Q888">
        <f t="shared" si="178"/>
      </c>
      <c r="R888" t="str">
        <f t="shared" si="179"/>
        <v>OK</v>
      </c>
      <c r="S888" s="10">
        <f t="shared" si="180"/>
        <v>88.170741230631</v>
      </c>
      <c r="T888" s="10">
        <f t="shared" si="181"/>
        <v>6011.451628281547</v>
      </c>
    </row>
    <row r="889" spans="1:20" ht="12.75">
      <c r="A889">
        <v>144</v>
      </c>
      <c r="B889" s="19">
        <v>1315</v>
      </c>
      <c r="D889" s="8">
        <v>0.1</v>
      </c>
      <c r="E889" s="8">
        <v>0.207</v>
      </c>
      <c r="F889" s="8">
        <v>0.241</v>
      </c>
      <c r="G889" s="8">
        <v>6.013</v>
      </c>
      <c r="H889" s="12">
        <f t="shared" si="169"/>
        <v>0.8467486885245901</v>
      </c>
      <c r="I889" s="12">
        <f t="shared" si="170"/>
        <v>0.034654500000000005</v>
      </c>
      <c r="J889" s="12">
        <f t="shared" si="171"/>
        <v>0.24012012536585614</v>
      </c>
      <c r="K889" s="12">
        <f t="shared" si="172"/>
        <v>0.5719740631587339</v>
      </c>
      <c r="L889" s="12">
        <f t="shared" si="173"/>
        <v>5.6</v>
      </c>
      <c r="M889" s="10">
        <f t="shared" si="174"/>
        <v>2.401201253658561</v>
      </c>
      <c r="N889" s="12">
        <f t="shared" si="175"/>
        <v>8.1209418852459</v>
      </c>
      <c r="O889" s="10">
        <f t="shared" si="176"/>
        <v>87.83984998342444</v>
      </c>
      <c r="P889">
        <f t="shared" si="177"/>
      </c>
      <c r="Q889">
        <f t="shared" si="178"/>
      </c>
      <c r="R889" t="str">
        <f t="shared" si="179"/>
        <v>OK</v>
      </c>
      <c r="S889" s="10">
        <f t="shared" si="180"/>
        <v>87.83984998342444</v>
      </c>
      <c r="T889" s="10">
        <f t="shared" si="181"/>
        <v>6033.411590777403</v>
      </c>
    </row>
    <row r="890" spans="1:20" ht="12.75">
      <c r="A890">
        <v>144</v>
      </c>
      <c r="B890" s="19">
        <v>1330</v>
      </c>
      <c r="D890" s="8">
        <v>0.096</v>
      </c>
      <c r="E890" s="8">
        <v>0.21</v>
      </c>
      <c r="F890" s="8">
        <v>0.244</v>
      </c>
      <c r="G890" s="8">
        <v>6.04</v>
      </c>
      <c r="H890" s="12">
        <f t="shared" si="169"/>
        <v>0.8543700234192037</v>
      </c>
      <c r="I890" s="12">
        <f t="shared" si="170"/>
        <v>0.034654500000000005</v>
      </c>
      <c r="J890" s="12">
        <f t="shared" si="171"/>
        <v>0.23051532035122188</v>
      </c>
      <c r="K890" s="12">
        <f t="shared" si="172"/>
        <v>0.5892002030679817</v>
      </c>
      <c r="L890" s="12">
        <f t="shared" si="173"/>
        <v>5.674999999999999</v>
      </c>
      <c r="M890" s="10">
        <f t="shared" si="174"/>
        <v>2.401201253658561</v>
      </c>
      <c r="N890" s="12">
        <f t="shared" si="175"/>
        <v>8.538703368950037</v>
      </c>
      <c r="O890" s="10">
        <f t="shared" si="176"/>
        <v>89.28948102842217</v>
      </c>
      <c r="P890">
        <f t="shared" si="177"/>
      </c>
      <c r="Q890">
        <f t="shared" si="178"/>
      </c>
      <c r="R890" t="str">
        <f t="shared" si="179"/>
        <v>OK</v>
      </c>
      <c r="S890" s="10">
        <f t="shared" si="180"/>
        <v>89.28948102842217</v>
      </c>
      <c r="T890" s="10">
        <f t="shared" si="181"/>
        <v>6055.733961034509</v>
      </c>
    </row>
    <row r="891" spans="1:20" ht="12.75">
      <c r="A891">
        <v>144</v>
      </c>
      <c r="B891" s="19">
        <v>1345</v>
      </c>
      <c r="D891" s="8">
        <v>0.087</v>
      </c>
      <c r="E891" s="8">
        <v>0.201</v>
      </c>
      <c r="F891" s="8">
        <v>0.229</v>
      </c>
      <c r="G891" s="8">
        <v>6.032</v>
      </c>
      <c r="H891" s="12">
        <f t="shared" si="169"/>
        <v>0.8521082903981264</v>
      </c>
      <c r="I891" s="12">
        <f t="shared" si="170"/>
        <v>0.028539</v>
      </c>
      <c r="J891" s="12">
        <f t="shared" si="171"/>
        <v>0.2089045090682948</v>
      </c>
      <c r="K891" s="12">
        <f t="shared" si="172"/>
        <v>0.6146647813298316</v>
      </c>
      <c r="L891" s="12">
        <f t="shared" si="173"/>
        <v>5.375000000000001</v>
      </c>
      <c r="M891" s="10">
        <f t="shared" si="174"/>
        <v>2.401201253658561</v>
      </c>
      <c r="N891" s="12">
        <f t="shared" si="175"/>
        <v>9.466313682737086</v>
      </c>
      <c r="O891" s="10">
        <f t="shared" si="176"/>
        <v>98.34745776230373</v>
      </c>
      <c r="P891">
        <f t="shared" si="177"/>
      </c>
      <c r="Q891">
        <f t="shared" si="178"/>
      </c>
      <c r="R891" t="str">
        <f t="shared" si="179"/>
        <v>OK</v>
      </c>
      <c r="S891" s="10">
        <f t="shared" si="180"/>
        <v>98.34745776230373</v>
      </c>
      <c r="T891" s="10">
        <f t="shared" si="181"/>
        <v>6080.320825475084</v>
      </c>
    </row>
    <row r="892" spans="1:20" ht="12.75">
      <c r="A892">
        <v>144</v>
      </c>
      <c r="B892" s="19">
        <v>1400</v>
      </c>
      <c r="D892" s="8">
        <v>0.094</v>
      </c>
      <c r="E892" s="8">
        <v>0.186</v>
      </c>
      <c r="F892" s="8">
        <v>0.213</v>
      </c>
      <c r="G892" s="8">
        <v>6.027</v>
      </c>
      <c r="H892" s="12">
        <f t="shared" si="169"/>
        <v>0.8506962295081968</v>
      </c>
      <c r="I892" s="12">
        <f t="shared" si="170"/>
        <v>0.027519749999999992</v>
      </c>
      <c r="J892" s="12">
        <f t="shared" si="171"/>
        <v>0.22571291784390476</v>
      </c>
      <c r="K892" s="12">
        <f t="shared" si="172"/>
        <v>0.597463561664292</v>
      </c>
      <c r="L892" s="12">
        <f t="shared" si="173"/>
        <v>4.9875</v>
      </c>
      <c r="M892" s="10">
        <f t="shared" si="174"/>
        <v>2.401201253658561</v>
      </c>
      <c r="N892" s="12">
        <f t="shared" si="175"/>
        <v>8.757196590512732</v>
      </c>
      <c r="O892" s="10">
        <f t="shared" si="176"/>
        <v>103.02243051448265</v>
      </c>
      <c r="P892">
        <f t="shared" si="177"/>
      </c>
      <c r="Q892">
        <f t="shared" si="178"/>
      </c>
      <c r="R892" t="str">
        <f t="shared" si="179"/>
        <v>OK</v>
      </c>
      <c r="S892" s="10">
        <f t="shared" si="180"/>
        <v>103.02243051448265</v>
      </c>
      <c r="T892" s="10">
        <f t="shared" si="181"/>
        <v>6106.076433103705</v>
      </c>
    </row>
    <row r="893" spans="1:20" ht="12.75">
      <c r="A893">
        <v>144</v>
      </c>
      <c r="B893" s="19">
        <v>1415</v>
      </c>
      <c r="D893" s="8">
        <v>0.097</v>
      </c>
      <c r="E893" s="8">
        <v>0.181</v>
      </c>
      <c r="F893" s="8">
        <v>0.211</v>
      </c>
      <c r="G893" s="8">
        <v>6.045</v>
      </c>
      <c r="H893" s="12">
        <f t="shared" si="169"/>
        <v>0.8557851288056206</v>
      </c>
      <c r="I893" s="12">
        <f t="shared" si="170"/>
        <v>0.030577499999999997</v>
      </c>
      <c r="J893" s="12">
        <f t="shared" si="171"/>
        <v>0.23291652160488044</v>
      </c>
      <c r="K893" s="12">
        <f t="shared" si="172"/>
        <v>0.5922911072007402</v>
      </c>
      <c r="L893" s="12">
        <f t="shared" si="173"/>
        <v>4.9</v>
      </c>
      <c r="M893" s="10">
        <f t="shared" si="174"/>
        <v>2.401201253658561</v>
      </c>
      <c r="N893" s="12">
        <f t="shared" si="175"/>
        <v>8.507295142325985</v>
      </c>
      <c r="O893" s="10">
        <f t="shared" si="176"/>
        <v>103.95428814818416</v>
      </c>
      <c r="P893">
        <f t="shared" si="177"/>
      </c>
      <c r="Q893">
        <f t="shared" si="178"/>
      </c>
      <c r="R893" t="str">
        <f t="shared" si="179"/>
        <v>OK</v>
      </c>
      <c r="S893" s="10">
        <f t="shared" si="180"/>
        <v>103.95428814818416</v>
      </c>
      <c r="T893" s="10">
        <f t="shared" si="181"/>
        <v>6132.065005140751</v>
      </c>
    </row>
    <row r="894" spans="1:20" ht="12.75">
      <c r="A894">
        <v>144</v>
      </c>
      <c r="B894" s="19">
        <v>1430</v>
      </c>
      <c r="D894" s="8">
        <v>0.094</v>
      </c>
      <c r="E894" s="8">
        <v>0.178</v>
      </c>
      <c r="F894" s="8">
        <v>0.207</v>
      </c>
      <c r="G894" s="8">
        <v>6.048</v>
      </c>
      <c r="H894" s="12">
        <f t="shared" si="169"/>
        <v>0.8566347540983607</v>
      </c>
      <c r="I894" s="12">
        <f t="shared" si="170"/>
        <v>0.029558249999999998</v>
      </c>
      <c r="J894" s="12">
        <f t="shared" si="171"/>
        <v>0.22571291784390476</v>
      </c>
      <c r="K894" s="12">
        <f t="shared" si="172"/>
        <v>0.6013635862544559</v>
      </c>
      <c r="L894" s="12">
        <f t="shared" si="173"/>
        <v>4.8125</v>
      </c>
      <c r="M894" s="10">
        <f t="shared" si="174"/>
        <v>2.401201253658561</v>
      </c>
      <c r="N894" s="12">
        <f t="shared" si="175"/>
        <v>8.798686213812347</v>
      </c>
      <c r="O894" s="10">
        <f t="shared" si="176"/>
        <v>107.46564791809637</v>
      </c>
      <c r="P894">
        <f t="shared" si="177"/>
      </c>
      <c r="Q894">
        <f t="shared" si="178"/>
      </c>
      <c r="R894" t="str">
        <f t="shared" si="179"/>
        <v>OK</v>
      </c>
      <c r="S894" s="10">
        <f t="shared" si="180"/>
        <v>107.46564791809637</v>
      </c>
      <c r="T894" s="10">
        <f t="shared" si="181"/>
        <v>6158.931417120275</v>
      </c>
    </row>
    <row r="895" spans="1:20" ht="12.75">
      <c r="A895">
        <v>144</v>
      </c>
      <c r="B895" s="19">
        <v>1445</v>
      </c>
      <c r="D895" s="8">
        <v>0.096</v>
      </c>
      <c r="E895" s="8">
        <v>0.172</v>
      </c>
      <c r="F895" s="8">
        <v>0.203</v>
      </c>
      <c r="G895" s="8">
        <v>6.06</v>
      </c>
      <c r="H895" s="12">
        <f t="shared" si="169"/>
        <v>0.8600374707259952</v>
      </c>
      <c r="I895" s="12">
        <f t="shared" si="170"/>
        <v>0.03159675000000003</v>
      </c>
      <c r="J895" s="12">
        <f t="shared" si="171"/>
        <v>0.23051532035122188</v>
      </c>
      <c r="K895" s="12">
        <f t="shared" si="172"/>
        <v>0.5979254003747733</v>
      </c>
      <c r="L895" s="12">
        <f t="shared" si="173"/>
        <v>4.6875</v>
      </c>
      <c r="M895" s="10">
        <f t="shared" si="174"/>
        <v>2.401201253658561</v>
      </c>
      <c r="N895" s="12">
        <f t="shared" si="175"/>
        <v>8.629590840895784</v>
      </c>
      <c r="O895" s="10">
        <f t="shared" si="176"/>
        <v>109.70059901763638</v>
      </c>
      <c r="P895">
        <f t="shared" si="177"/>
      </c>
      <c r="Q895">
        <f t="shared" si="178"/>
      </c>
      <c r="R895" t="str">
        <f t="shared" si="179"/>
        <v>OK</v>
      </c>
      <c r="S895" s="10">
        <f t="shared" si="180"/>
        <v>109.70059901763638</v>
      </c>
      <c r="T895" s="10">
        <f t="shared" si="181"/>
        <v>6186.356566874684</v>
      </c>
    </row>
    <row r="896" spans="1:20" ht="12.75">
      <c r="A896">
        <v>144</v>
      </c>
      <c r="B896" s="19">
        <v>1500</v>
      </c>
      <c r="D896" s="8">
        <v>0.094</v>
      </c>
      <c r="E896" s="8">
        <v>0.165</v>
      </c>
      <c r="F896" s="8">
        <v>0.196</v>
      </c>
      <c r="G896" s="8">
        <v>6.07</v>
      </c>
      <c r="H896" s="12">
        <f t="shared" si="169"/>
        <v>0.8628782201405152</v>
      </c>
      <c r="I896" s="12">
        <f t="shared" si="170"/>
        <v>0.03159675</v>
      </c>
      <c r="J896" s="12">
        <f t="shared" si="171"/>
        <v>0.22571291784390476</v>
      </c>
      <c r="K896" s="12">
        <f t="shared" si="172"/>
        <v>0.6055685522966104</v>
      </c>
      <c r="L896" s="12">
        <f t="shared" si="173"/>
        <v>4.5125</v>
      </c>
      <c r="M896" s="10">
        <f t="shared" si="174"/>
        <v>2.401201253658561</v>
      </c>
      <c r="N896" s="12">
        <f t="shared" si="175"/>
        <v>8.843419895111865</v>
      </c>
      <c r="O896" s="10">
        <f t="shared" si="176"/>
        <v>115.41157708217723</v>
      </c>
      <c r="P896">
        <f t="shared" si="177"/>
      </c>
      <c r="Q896">
        <f t="shared" si="178"/>
      </c>
      <c r="R896" t="str">
        <f t="shared" si="179"/>
        <v>OK</v>
      </c>
      <c r="S896" s="10">
        <f t="shared" si="180"/>
        <v>115.41157708217723</v>
      </c>
      <c r="T896" s="10">
        <f t="shared" si="181"/>
        <v>6215.2094611452285</v>
      </c>
    </row>
    <row r="897" spans="1:20" ht="12.75">
      <c r="A897">
        <v>144</v>
      </c>
      <c r="B897" s="19">
        <v>1515</v>
      </c>
      <c r="D897" s="8">
        <v>0.098</v>
      </c>
      <c r="E897" s="8">
        <v>0.157</v>
      </c>
      <c r="F897" s="8">
        <v>0.186</v>
      </c>
      <c r="G897" s="8">
        <v>6.063</v>
      </c>
      <c r="H897" s="12">
        <f t="shared" si="169"/>
        <v>0.8608892037470725</v>
      </c>
      <c r="I897" s="12">
        <f t="shared" si="170"/>
        <v>0.029558249999999998</v>
      </c>
      <c r="J897" s="12">
        <f t="shared" si="171"/>
        <v>0.235317722858539</v>
      </c>
      <c r="K897" s="12">
        <f t="shared" si="172"/>
        <v>0.5960132308885334</v>
      </c>
      <c r="L897" s="12">
        <f t="shared" si="173"/>
        <v>4.2875</v>
      </c>
      <c r="M897" s="10">
        <f t="shared" si="174"/>
        <v>2.401201253658561</v>
      </c>
      <c r="N897" s="12">
        <f t="shared" si="175"/>
        <v>8.482968915786453</v>
      </c>
      <c r="O897" s="10">
        <f t="shared" si="176"/>
        <v>119.55150410844537</v>
      </c>
      <c r="P897">
        <f t="shared" si="177"/>
      </c>
      <c r="Q897">
        <f t="shared" si="178"/>
      </c>
      <c r="R897" t="str">
        <f t="shared" si="179"/>
        <v>OK</v>
      </c>
      <c r="S897" s="10">
        <f t="shared" si="180"/>
        <v>119.55150410844537</v>
      </c>
      <c r="T897" s="10">
        <f t="shared" si="181"/>
        <v>6245.097337172339</v>
      </c>
    </row>
    <row r="898" spans="1:20" ht="12.75">
      <c r="A898">
        <v>144</v>
      </c>
      <c r="B898" s="19">
        <v>1530</v>
      </c>
      <c r="D898" s="8">
        <v>0.099</v>
      </c>
      <c r="E898" s="8">
        <v>0.155</v>
      </c>
      <c r="F898" s="8">
        <v>0.186</v>
      </c>
      <c r="G898" s="8">
        <v>6.055</v>
      </c>
      <c r="H898" s="12">
        <f t="shared" si="169"/>
        <v>0.8586188524590163</v>
      </c>
      <c r="I898" s="12">
        <f t="shared" si="170"/>
        <v>0.03159675</v>
      </c>
      <c r="J898" s="12">
        <f t="shared" si="171"/>
        <v>0.23771892411219755</v>
      </c>
      <c r="K898" s="12">
        <f t="shared" si="172"/>
        <v>0.5893031783468188</v>
      </c>
      <c r="L898" s="12">
        <f t="shared" si="173"/>
        <v>4.262499999999999</v>
      </c>
      <c r="M898" s="10">
        <f t="shared" si="174"/>
        <v>2.401201253658561</v>
      </c>
      <c r="N898" s="12">
        <f t="shared" si="175"/>
        <v>8.353758610697135</v>
      </c>
      <c r="O898" s="10">
        <f t="shared" si="176"/>
        <v>118.89885385574021</v>
      </c>
      <c r="P898">
        <f t="shared" si="177"/>
      </c>
      <c r="Q898">
        <f t="shared" si="178"/>
      </c>
      <c r="R898" t="str">
        <f t="shared" si="179"/>
        <v>OK</v>
      </c>
      <c r="S898" s="10">
        <f t="shared" si="180"/>
        <v>118.89885385574021</v>
      </c>
      <c r="T898" s="10">
        <f t="shared" si="181"/>
        <v>6274.822050636274</v>
      </c>
    </row>
    <row r="899" spans="1:20" ht="12.75">
      <c r="A899">
        <v>144</v>
      </c>
      <c r="B899" s="19">
        <v>1545</v>
      </c>
      <c r="D899" s="8">
        <v>0.1</v>
      </c>
      <c r="E899" s="8">
        <v>0.158</v>
      </c>
      <c r="F899" s="8">
        <v>0.188</v>
      </c>
      <c r="G899" s="8">
        <v>6.051</v>
      </c>
      <c r="H899" s="12">
        <f t="shared" si="169"/>
        <v>0.8574848009367682</v>
      </c>
      <c r="I899" s="12">
        <f t="shared" si="170"/>
        <v>0.030577499999999997</v>
      </c>
      <c r="J899" s="12">
        <f t="shared" si="171"/>
        <v>0.24012012536585614</v>
      </c>
      <c r="K899" s="12">
        <f t="shared" si="172"/>
        <v>0.586787175570912</v>
      </c>
      <c r="L899" s="12">
        <f t="shared" si="173"/>
        <v>4.324999999999999</v>
      </c>
      <c r="M899" s="10">
        <f t="shared" si="174"/>
        <v>2.401201253658561</v>
      </c>
      <c r="N899" s="12">
        <f t="shared" si="175"/>
        <v>8.26907300936768</v>
      </c>
      <c r="O899" s="10">
        <f t="shared" si="176"/>
        <v>116.68036488572056</v>
      </c>
      <c r="P899">
        <f t="shared" si="177"/>
      </c>
      <c r="Q899">
        <f t="shared" si="178"/>
      </c>
      <c r="R899" t="str">
        <f t="shared" si="179"/>
        <v>OK</v>
      </c>
      <c r="S899" s="10">
        <f t="shared" si="180"/>
        <v>116.68036488572056</v>
      </c>
      <c r="T899" s="10">
        <f t="shared" si="181"/>
        <v>6303.992141857704</v>
      </c>
    </row>
    <row r="900" spans="1:20" ht="12.75">
      <c r="A900">
        <v>144</v>
      </c>
      <c r="B900" s="19">
        <v>1600</v>
      </c>
      <c r="D900" s="8">
        <v>0.105</v>
      </c>
      <c r="E900" s="8">
        <v>0.163</v>
      </c>
      <c r="F900" s="8">
        <v>0.193</v>
      </c>
      <c r="G900" s="8">
        <v>6.038</v>
      </c>
      <c r="H900" s="12">
        <f t="shared" si="169"/>
        <v>0.8538043091334895</v>
      </c>
      <c r="I900" s="12">
        <f t="shared" si="170"/>
        <v>0.030577499999999997</v>
      </c>
      <c r="J900" s="12">
        <f t="shared" si="171"/>
        <v>0.25212613163414893</v>
      </c>
      <c r="K900" s="12">
        <f t="shared" si="172"/>
        <v>0.5711006774993406</v>
      </c>
      <c r="L900" s="12">
        <f t="shared" si="173"/>
        <v>4.449999999999999</v>
      </c>
      <c r="M900" s="10">
        <f t="shared" si="174"/>
        <v>2.401201253658561</v>
      </c>
      <c r="N900" s="12">
        <f t="shared" si="175"/>
        <v>7.840255325080852</v>
      </c>
      <c r="O900" s="10">
        <f t="shared" si="176"/>
        <v>110.37124492007207</v>
      </c>
      <c r="P900">
        <f t="shared" si="177"/>
      </c>
      <c r="Q900">
        <f t="shared" si="178"/>
      </c>
      <c r="R900" t="str">
        <f t="shared" si="179"/>
        <v>OK</v>
      </c>
      <c r="S900" s="10">
        <f t="shared" si="180"/>
        <v>110.37124492007207</v>
      </c>
      <c r="T900" s="10">
        <f t="shared" si="181"/>
        <v>6331.584953087722</v>
      </c>
    </row>
    <row r="901" spans="1:20" ht="12.75">
      <c r="A901">
        <v>144</v>
      </c>
      <c r="B901" s="19">
        <v>1615</v>
      </c>
      <c r="D901" s="8">
        <v>0.108</v>
      </c>
      <c r="E901" s="8">
        <v>0.17</v>
      </c>
      <c r="F901" s="8">
        <v>0.204</v>
      </c>
      <c r="G901" s="8">
        <v>6.065</v>
      </c>
      <c r="H901" s="12">
        <f t="shared" si="169"/>
        <v>0.8614572599531617</v>
      </c>
      <c r="I901" s="12">
        <f t="shared" si="170"/>
        <v>0.03465449999999998</v>
      </c>
      <c r="J901" s="12">
        <f t="shared" si="171"/>
        <v>0.2593297353951246</v>
      </c>
      <c r="K901" s="12">
        <f t="shared" si="172"/>
        <v>0.5674730245580372</v>
      </c>
      <c r="L901" s="12">
        <f t="shared" si="173"/>
        <v>4.675</v>
      </c>
      <c r="M901" s="10">
        <f t="shared" si="174"/>
        <v>2.401201253658561</v>
      </c>
      <c r="N901" s="12">
        <f t="shared" si="175"/>
        <v>7.655581110677424</v>
      </c>
      <c r="O901" s="10">
        <f t="shared" si="176"/>
        <v>104.3919195080589</v>
      </c>
      <c r="P901">
        <f t="shared" si="177"/>
      </c>
      <c r="Q901">
        <f t="shared" si="178"/>
      </c>
      <c r="R901" t="str">
        <f t="shared" si="179"/>
        <v>OK</v>
      </c>
      <c r="S901" s="10">
        <f t="shared" si="180"/>
        <v>104.3919195080589</v>
      </c>
      <c r="T901" s="10">
        <f t="shared" si="181"/>
        <v>6357.682932964737</v>
      </c>
    </row>
    <row r="902" spans="1:20" ht="12.75">
      <c r="A902">
        <v>144</v>
      </c>
      <c r="B902" s="19">
        <v>1630</v>
      </c>
      <c r="D902" s="8">
        <v>0.103</v>
      </c>
      <c r="E902" s="8">
        <v>0.178</v>
      </c>
      <c r="F902" s="8">
        <v>0.212</v>
      </c>
      <c r="G902" s="8">
        <v>6.06</v>
      </c>
      <c r="H902" s="12">
        <f t="shared" si="169"/>
        <v>0.8600374707259952</v>
      </c>
      <c r="I902" s="12">
        <f t="shared" si="170"/>
        <v>0.034654500000000005</v>
      </c>
      <c r="J902" s="12">
        <f t="shared" si="171"/>
        <v>0.2473237291268318</v>
      </c>
      <c r="K902" s="12">
        <f t="shared" si="172"/>
        <v>0.5780592415991634</v>
      </c>
      <c r="L902" s="12">
        <f t="shared" si="173"/>
        <v>4.875</v>
      </c>
      <c r="M902" s="10">
        <f t="shared" si="174"/>
        <v>2.401201253658561</v>
      </c>
      <c r="N902" s="12">
        <f t="shared" si="175"/>
        <v>8.013426900252382</v>
      </c>
      <c r="O902" s="10">
        <f t="shared" si="176"/>
        <v>101.97671210540572</v>
      </c>
      <c r="P902">
        <f t="shared" si="177"/>
      </c>
      <c r="Q902">
        <f t="shared" si="178"/>
      </c>
      <c r="R902" t="str">
        <f t="shared" si="179"/>
        <v>OK</v>
      </c>
      <c r="S902" s="10">
        <f t="shared" si="180"/>
        <v>101.97671210540572</v>
      </c>
      <c r="T902" s="10">
        <f t="shared" si="181"/>
        <v>6383.177110991089</v>
      </c>
    </row>
    <row r="903" spans="1:20" ht="12.75">
      <c r="A903">
        <v>144</v>
      </c>
      <c r="B903" s="19">
        <v>1645</v>
      </c>
      <c r="D903" s="8">
        <v>0.103</v>
      </c>
      <c r="E903" s="8">
        <v>0.181</v>
      </c>
      <c r="F903" s="8">
        <v>0.212</v>
      </c>
      <c r="G903" s="8">
        <v>6.051</v>
      </c>
      <c r="H903" s="12">
        <f t="shared" si="169"/>
        <v>0.8574848009367682</v>
      </c>
      <c r="I903" s="12">
        <f t="shared" si="170"/>
        <v>0.03159675</v>
      </c>
      <c r="J903" s="12">
        <f t="shared" si="171"/>
        <v>0.2473237291268318</v>
      </c>
      <c r="K903" s="12">
        <f t="shared" si="172"/>
        <v>0.5785643218099364</v>
      </c>
      <c r="L903" s="12">
        <f t="shared" si="173"/>
        <v>4.9125000000000005</v>
      </c>
      <c r="M903" s="10">
        <f t="shared" si="174"/>
        <v>2.401201253658561</v>
      </c>
      <c r="N903" s="12">
        <f t="shared" si="175"/>
        <v>8.01833059161911</v>
      </c>
      <c r="O903" s="10">
        <f t="shared" si="176"/>
        <v>101.286686070533</v>
      </c>
      <c r="P903">
        <f t="shared" si="177"/>
      </c>
      <c r="Q903">
        <f t="shared" si="178"/>
      </c>
      <c r="R903" t="str">
        <f t="shared" si="179"/>
        <v>OK</v>
      </c>
      <c r="S903" s="10">
        <f t="shared" si="180"/>
        <v>101.286686070533</v>
      </c>
      <c r="T903" s="10">
        <f t="shared" si="181"/>
        <v>6408.498782508722</v>
      </c>
    </row>
    <row r="904" spans="1:20" ht="12.75">
      <c r="A904">
        <v>144</v>
      </c>
      <c r="B904" s="19">
        <v>1700</v>
      </c>
      <c r="D904" s="8">
        <v>0.104</v>
      </c>
      <c r="E904" s="8">
        <v>0.183</v>
      </c>
      <c r="F904" s="8">
        <v>0.216</v>
      </c>
      <c r="G904" s="8">
        <v>6.055</v>
      </c>
      <c r="H904" s="12">
        <f t="shared" si="169"/>
        <v>0.8586188524590163</v>
      </c>
      <c r="I904" s="12">
        <f t="shared" si="170"/>
        <v>0.03363524999999999</v>
      </c>
      <c r="J904" s="12">
        <f t="shared" si="171"/>
        <v>0.24972493038049035</v>
      </c>
      <c r="K904" s="12">
        <f t="shared" si="172"/>
        <v>0.5752586720785259</v>
      </c>
      <c r="L904" s="12">
        <f t="shared" si="173"/>
        <v>4.9875</v>
      </c>
      <c r="M904" s="10">
        <f t="shared" si="174"/>
        <v>2.401201253658561</v>
      </c>
      <c r="N904" s="12">
        <f t="shared" si="175"/>
        <v>7.932534639029003</v>
      </c>
      <c r="O904" s="10">
        <f t="shared" si="176"/>
        <v>99.19357493028765</v>
      </c>
      <c r="P904">
        <f t="shared" si="177"/>
      </c>
      <c r="Q904">
        <f t="shared" si="178"/>
      </c>
      <c r="R904" t="str">
        <f t="shared" si="179"/>
        <v>OK</v>
      </c>
      <c r="S904" s="10">
        <f t="shared" si="180"/>
        <v>99.19357493028765</v>
      </c>
      <c r="T904" s="10">
        <f t="shared" si="181"/>
        <v>6433.2971762412935</v>
      </c>
    </row>
    <row r="905" spans="1:20" ht="12.75">
      <c r="A905">
        <v>144</v>
      </c>
      <c r="B905" s="19">
        <v>1715</v>
      </c>
      <c r="D905" s="8">
        <v>0.104</v>
      </c>
      <c r="E905" s="8">
        <v>0.187</v>
      </c>
      <c r="F905" s="8">
        <v>0.222</v>
      </c>
      <c r="G905" s="8">
        <v>6.066</v>
      </c>
      <c r="H905" s="12">
        <f t="shared" si="169"/>
        <v>0.8617413583138172</v>
      </c>
      <c r="I905" s="12">
        <f t="shared" si="170"/>
        <v>0.035673750000000004</v>
      </c>
      <c r="J905" s="12">
        <f t="shared" si="171"/>
        <v>0.24972493038049035</v>
      </c>
      <c r="K905" s="12">
        <f t="shared" si="172"/>
        <v>0.5763426779333268</v>
      </c>
      <c r="L905" s="12">
        <f t="shared" si="173"/>
        <v>5.112500000000001</v>
      </c>
      <c r="M905" s="10">
        <f t="shared" si="174"/>
        <v>2.401201253658561</v>
      </c>
      <c r="N905" s="12">
        <f t="shared" si="175"/>
        <v>7.942957772248243</v>
      </c>
      <c r="O905" s="10">
        <f t="shared" si="176"/>
        <v>96.9506523928277</v>
      </c>
      <c r="P905">
        <f t="shared" si="177"/>
      </c>
      <c r="Q905">
        <f t="shared" si="178"/>
      </c>
      <c r="R905" t="str">
        <f t="shared" si="179"/>
        <v>OK</v>
      </c>
      <c r="S905" s="10">
        <f t="shared" si="180"/>
        <v>96.9506523928277</v>
      </c>
      <c r="T905" s="10">
        <f t="shared" si="181"/>
        <v>6457.534839339501</v>
      </c>
    </row>
    <row r="906" spans="1:20" ht="12.75">
      <c r="A906">
        <v>144</v>
      </c>
      <c r="B906" s="19">
        <v>1730</v>
      </c>
      <c r="D906" s="8">
        <v>0.101</v>
      </c>
      <c r="E906" s="8">
        <v>0.189</v>
      </c>
      <c r="F906" s="8">
        <v>0.225</v>
      </c>
      <c r="G906" s="8">
        <v>6.065</v>
      </c>
      <c r="H906" s="12">
        <f t="shared" si="169"/>
        <v>0.8614572599531617</v>
      </c>
      <c r="I906" s="12">
        <f t="shared" si="170"/>
        <v>0.036693</v>
      </c>
      <c r="J906" s="12">
        <f t="shared" si="171"/>
        <v>0.2425213266195147</v>
      </c>
      <c r="K906" s="12">
        <f t="shared" si="172"/>
        <v>0.582242933333647</v>
      </c>
      <c r="L906" s="12">
        <f t="shared" si="173"/>
        <v>5.175000000000001</v>
      </c>
      <c r="M906" s="10">
        <f t="shared" si="174"/>
        <v>2.401201253658561</v>
      </c>
      <c r="N906" s="12">
        <f t="shared" si="175"/>
        <v>8.165982771813482</v>
      </c>
      <c r="O906" s="10">
        <f t="shared" si="176"/>
        <v>96.7602872238554</v>
      </c>
      <c r="P906">
        <f t="shared" si="177"/>
      </c>
      <c r="Q906">
        <f t="shared" si="178"/>
      </c>
      <c r="R906" t="str">
        <f t="shared" si="179"/>
        <v>OK</v>
      </c>
      <c r="S906" s="10">
        <f t="shared" si="180"/>
        <v>96.7602872238554</v>
      </c>
      <c r="T906" s="10">
        <f t="shared" si="181"/>
        <v>6481.724911145465</v>
      </c>
    </row>
    <row r="907" spans="1:20" ht="12.75">
      <c r="A907">
        <v>144</v>
      </c>
      <c r="B907" s="19">
        <v>1745</v>
      </c>
      <c r="D907" s="8">
        <v>0.099</v>
      </c>
      <c r="E907" s="8">
        <v>0.189</v>
      </c>
      <c r="F907" s="8">
        <v>0.22</v>
      </c>
      <c r="G907" s="8">
        <v>6.044</v>
      </c>
      <c r="H907" s="12">
        <f t="shared" si="169"/>
        <v>0.855502014051522</v>
      </c>
      <c r="I907" s="12">
        <f t="shared" si="170"/>
        <v>0.03159675</v>
      </c>
      <c r="J907" s="12">
        <f t="shared" si="171"/>
        <v>0.23771892411219755</v>
      </c>
      <c r="K907" s="12">
        <f t="shared" si="172"/>
        <v>0.5861863399393246</v>
      </c>
      <c r="L907" s="12">
        <f t="shared" si="173"/>
        <v>5.112500000000001</v>
      </c>
      <c r="M907" s="10">
        <f t="shared" si="174"/>
        <v>2.401201253658561</v>
      </c>
      <c r="N907" s="12">
        <f t="shared" si="175"/>
        <v>8.322275394459819</v>
      </c>
      <c r="O907" s="10">
        <f t="shared" si="176"/>
        <v>98.60652396013576</v>
      </c>
      <c r="P907">
        <f t="shared" si="177"/>
      </c>
      <c r="Q907">
        <f t="shared" si="178"/>
      </c>
      <c r="R907" t="str">
        <f t="shared" si="179"/>
        <v>OK</v>
      </c>
      <c r="S907" s="10">
        <f t="shared" si="180"/>
        <v>98.60652396013576</v>
      </c>
      <c r="T907" s="10">
        <f t="shared" si="181"/>
        <v>6506.376542135499</v>
      </c>
    </row>
    <row r="908" spans="1:20" ht="12.75">
      <c r="A908">
        <v>144</v>
      </c>
      <c r="B908" s="19">
        <v>1800</v>
      </c>
      <c r="D908" s="8">
        <v>0.106</v>
      </c>
      <c r="E908" s="8">
        <v>0.192</v>
      </c>
      <c r="F908" s="8">
        <v>0.225</v>
      </c>
      <c r="G908" s="8">
        <v>6.049</v>
      </c>
      <c r="H908" s="12">
        <f t="shared" si="169"/>
        <v>0.8569180562060891</v>
      </c>
      <c r="I908" s="12">
        <f t="shared" si="170"/>
        <v>0.03363524999999999</v>
      </c>
      <c r="J908" s="12">
        <f t="shared" si="171"/>
        <v>0.2545273328878075</v>
      </c>
      <c r="K908" s="12">
        <f t="shared" si="172"/>
        <v>0.5687554733182816</v>
      </c>
      <c r="L908" s="12">
        <f t="shared" si="173"/>
        <v>5.2125</v>
      </c>
      <c r="M908" s="10">
        <f t="shared" si="174"/>
        <v>2.401201253658561</v>
      </c>
      <c r="N908" s="12">
        <f t="shared" si="175"/>
        <v>7.7668189264725385</v>
      </c>
      <c r="O908" s="10">
        <f t="shared" si="176"/>
        <v>93.83887614170398</v>
      </c>
      <c r="P908">
        <f t="shared" si="177"/>
      </c>
      <c r="Q908">
        <f t="shared" si="178"/>
      </c>
      <c r="R908" t="str">
        <f t="shared" si="179"/>
        <v>OK</v>
      </c>
      <c r="S908" s="10">
        <f t="shared" si="180"/>
        <v>93.83887614170398</v>
      </c>
      <c r="T908" s="10">
        <f t="shared" si="181"/>
        <v>6529.836261170925</v>
      </c>
    </row>
    <row r="909" spans="1:20" ht="12.75">
      <c r="A909">
        <v>144</v>
      </c>
      <c r="B909" s="19">
        <v>1815</v>
      </c>
      <c r="D909" s="8">
        <v>0.107</v>
      </c>
      <c r="E909" s="8">
        <v>0.199</v>
      </c>
      <c r="F909" s="8">
        <v>0.232</v>
      </c>
      <c r="G909" s="8">
        <v>6.01</v>
      </c>
      <c r="H909" s="12">
        <f t="shared" si="169"/>
        <v>0.845903981264637</v>
      </c>
      <c r="I909" s="12">
        <f t="shared" si="170"/>
        <v>0.03363524999999999</v>
      </c>
      <c r="J909" s="12">
        <f t="shared" si="171"/>
        <v>0.25692853414146605</v>
      </c>
      <c r="K909" s="12">
        <f t="shared" si="172"/>
        <v>0.5553401971231708</v>
      </c>
      <c r="L909" s="12">
        <f t="shared" si="173"/>
        <v>5.3875</v>
      </c>
      <c r="M909" s="10">
        <f t="shared" si="174"/>
        <v>2.401201253658561</v>
      </c>
      <c r="N909" s="12">
        <f t="shared" si="175"/>
        <v>7.591296553875112</v>
      </c>
      <c r="O909" s="10">
        <f t="shared" si="176"/>
        <v>88.64925775758617</v>
      </c>
      <c r="P909">
        <f t="shared" si="177"/>
      </c>
      <c r="Q909">
        <f t="shared" si="178"/>
      </c>
      <c r="R909" t="str">
        <f t="shared" si="179"/>
        <v>OK</v>
      </c>
      <c r="S909" s="10">
        <f t="shared" si="180"/>
        <v>88.64925775758617</v>
      </c>
      <c r="T909" s="10">
        <f t="shared" si="181"/>
        <v>6551.9985756103215</v>
      </c>
    </row>
    <row r="910" spans="1:20" ht="12.75">
      <c r="A910">
        <v>144</v>
      </c>
      <c r="B910" s="19">
        <v>1830</v>
      </c>
      <c r="D910" s="8">
        <v>0.115</v>
      </c>
      <c r="E910" s="8">
        <v>0.207</v>
      </c>
      <c r="F910" s="8">
        <v>0.243</v>
      </c>
      <c r="G910" s="8">
        <v>5.996</v>
      </c>
      <c r="H910" s="12">
        <f t="shared" si="169"/>
        <v>0.8419675878220142</v>
      </c>
      <c r="I910" s="12">
        <f t="shared" si="170"/>
        <v>0.036693</v>
      </c>
      <c r="J910" s="12">
        <f t="shared" si="171"/>
        <v>0.27613814417073457</v>
      </c>
      <c r="K910" s="12">
        <f t="shared" si="172"/>
        <v>0.5291364436512797</v>
      </c>
      <c r="L910" s="12">
        <f t="shared" si="173"/>
        <v>5.624999999999999</v>
      </c>
      <c r="M910" s="10">
        <f t="shared" si="174"/>
        <v>2.401201253658561</v>
      </c>
      <c r="N910" s="12">
        <f t="shared" si="175"/>
        <v>7.002387720191428</v>
      </c>
      <c r="O910" s="10">
        <f t="shared" si="176"/>
        <v>80.89998182914931</v>
      </c>
      <c r="P910">
        <f t="shared" si="177"/>
      </c>
      <c r="Q910">
        <f t="shared" si="178"/>
      </c>
      <c r="R910" t="str">
        <f t="shared" si="179"/>
        <v>OK</v>
      </c>
      <c r="S910" s="10">
        <f t="shared" si="180"/>
        <v>80.89998182914931</v>
      </c>
      <c r="T910" s="10">
        <f t="shared" si="181"/>
        <v>6572.223571067609</v>
      </c>
    </row>
    <row r="911" spans="1:20" ht="12.75">
      <c r="A911">
        <v>144</v>
      </c>
      <c r="B911" s="19">
        <v>1845</v>
      </c>
      <c r="D911" s="8">
        <v>0.125</v>
      </c>
      <c r="E911" s="8">
        <v>0.216</v>
      </c>
      <c r="F911" s="8">
        <v>0.256</v>
      </c>
      <c r="G911" s="8">
        <v>5.98</v>
      </c>
      <c r="H911" s="12">
        <f t="shared" si="169"/>
        <v>0.8374800936768151</v>
      </c>
      <c r="I911" s="12">
        <f t="shared" si="170"/>
        <v>0.04077000000000001</v>
      </c>
      <c r="J911" s="12">
        <f t="shared" si="171"/>
        <v>0.30015015670732015</v>
      </c>
      <c r="K911" s="12">
        <f t="shared" si="172"/>
        <v>0.49655993696949496</v>
      </c>
      <c r="L911" s="12">
        <f t="shared" si="173"/>
        <v>5.8999999999999995</v>
      </c>
      <c r="M911" s="10">
        <f t="shared" si="174"/>
        <v>2.401201253658561</v>
      </c>
      <c r="N911" s="12">
        <f t="shared" si="175"/>
        <v>6.373680749414521</v>
      </c>
      <c r="O911" s="10">
        <f t="shared" si="176"/>
        <v>72.38072724619524</v>
      </c>
      <c r="P911">
        <f t="shared" si="177"/>
      </c>
      <c r="Q911">
        <f t="shared" si="178"/>
      </c>
      <c r="R911" t="str">
        <f t="shared" si="179"/>
        <v>OK</v>
      </c>
      <c r="S911" s="10">
        <f t="shared" si="180"/>
        <v>72.38072724619524</v>
      </c>
      <c r="T911" s="10">
        <f t="shared" si="181"/>
        <v>6590.318752879158</v>
      </c>
    </row>
    <row r="912" spans="1:20" ht="12.75">
      <c r="A912">
        <v>144</v>
      </c>
      <c r="B912" s="19">
        <v>1900</v>
      </c>
      <c r="D912" s="8">
        <v>0.134</v>
      </c>
      <c r="E912" s="8">
        <v>0.226</v>
      </c>
      <c r="F912" s="8">
        <v>0.269</v>
      </c>
      <c r="G912" s="8">
        <v>5.98</v>
      </c>
      <c r="H912" s="12">
        <f t="shared" si="169"/>
        <v>0.8374800936768151</v>
      </c>
      <c r="I912" s="12">
        <f t="shared" si="170"/>
        <v>0.04382775000000001</v>
      </c>
      <c r="J912" s="12">
        <f t="shared" si="171"/>
        <v>0.3217609679902472</v>
      </c>
      <c r="K912" s="12">
        <f t="shared" si="172"/>
        <v>0.4718913756865678</v>
      </c>
      <c r="L912" s="12">
        <f t="shared" si="173"/>
        <v>6.1875</v>
      </c>
      <c r="M912" s="10">
        <f t="shared" si="174"/>
        <v>2.401201253658561</v>
      </c>
      <c r="N912" s="12">
        <f t="shared" si="175"/>
        <v>5.922778684155336</v>
      </c>
      <c r="O912" s="10">
        <f t="shared" si="176"/>
        <v>65.58886340602949</v>
      </c>
      <c r="P912">
        <f t="shared" si="177"/>
      </c>
      <c r="Q912">
        <f t="shared" si="178"/>
      </c>
      <c r="R912" t="str">
        <f t="shared" si="179"/>
        <v>OK</v>
      </c>
      <c r="S912" s="10">
        <f t="shared" si="180"/>
        <v>65.58886340602949</v>
      </c>
      <c r="T912" s="10">
        <f t="shared" si="181"/>
        <v>6606.715968730665</v>
      </c>
    </row>
    <row r="913" spans="1:20" ht="12.75">
      <c r="A913">
        <v>144</v>
      </c>
      <c r="B913" s="19">
        <v>1915</v>
      </c>
      <c r="D913" s="8">
        <v>0.143</v>
      </c>
      <c r="E913" s="8">
        <v>0.236</v>
      </c>
      <c r="F913" s="8">
        <v>0.285</v>
      </c>
      <c r="G913" s="8">
        <v>5.981</v>
      </c>
      <c r="H913" s="12">
        <f t="shared" si="169"/>
        <v>0.8377602107728336</v>
      </c>
      <c r="I913" s="12">
        <f t="shared" si="170"/>
        <v>0.04994324999999999</v>
      </c>
      <c r="J913" s="12">
        <f t="shared" si="171"/>
        <v>0.3433717792731742</v>
      </c>
      <c r="K913" s="12">
        <f t="shared" si="172"/>
        <v>0.4444451814996594</v>
      </c>
      <c r="L913" s="12">
        <f t="shared" si="173"/>
        <v>6.512499999999998</v>
      </c>
      <c r="M913" s="10">
        <f t="shared" si="174"/>
        <v>2.401201253658561</v>
      </c>
      <c r="N913" s="12">
        <f t="shared" si="175"/>
        <v>5.509209515893942</v>
      </c>
      <c r="O913" s="10">
        <f t="shared" si="176"/>
        <v>58.69130181305473</v>
      </c>
      <c r="P913">
        <f t="shared" si="177"/>
      </c>
      <c r="Q913">
        <f t="shared" si="178"/>
      </c>
      <c r="R913" t="str">
        <f t="shared" si="179"/>
        <v>OK</v>
      </c>
      <c r="S913" s="10">
        <f t="shared" si="180"/>
        <v>58.69130181305473</v>
      </c>
      <c r="T913" s="10">
        <f t="shared" si="181"/>
        <v>6621.388794183928</v>
      </c>
    </row>
    <row r="914" spans="1:20" ht="12.75">
      <c r="A914">
        <v>144</v>
      </c>
      <c r="B914" s="19">
        <v>1930</v>
      </c>
      <c r="D914" s="8">
        <v>0.15</v>
      </c>
      <c r="E914" s="8">
        <v>0.246</v>
      </c>
      <c r="F914" s="8">
        <v>0.298</v>
      </c>
      <c r="G914" s="8">
        <v>5.984</v>
      </c>
      <c r="H914" s="12">
        <f t="shared" si="169"/>
        <v>0.8386008430913349</v>
      </c>
      <c r="I914" s="12">
        <f t="shared" si="170"/>
        <v>0.053001</v>
      </c>
      <c r="J914" s="12">
        <f t="shared" si="171"/>
        <v>0.36018018804878416</v>
      </c>
      <c r="K914" s="12">
        <f t="shared" si="172"/>
        <v>0.42541965504255075</v>
      </c>
      <c r="L914" s="12">
        <f t="shared" si="173"/>
        <v>6.800000000000001</v>
      </c>
      <c r="M914" s="10">
        <f t="shared" si="174"/>
        <v>2.401201253658561</v>
      </c>
      <c r="N914" s="12">
        <f t="shared" si="175"/>
        <v>5.237332287275566</v>
      </c>
      <c r="O914" s="10">
        <f t="shared" si="176"/>
        <v>53.80367183866328</v>
      </c>
      <c r="P914">
        <f t="shared" si="177"/>
      </c>
      <c r="Q914">
        <f t="shared" si="178"/>
      </c>
      <c r="R914" t="str">
        <f t="shared" si="179"/>
        <v>OK</v>
      </c>
      <c r="S914" s="10">
        <f t="shared" si="180"/>
        <v>53.80367183866328</v>
      </c>
      <c r="T914" s="10">
        <f t="shared" si="181"/>
        <v>6634.839712143595</v>
      </c>
    </row>
    <row r="915" spans="1:20" ht="12.75">
      <c r="A915">
        <v>144</v>
      </c>
      <c r="B915" s="19">
        <v>1945</v>
      </c>
      <c r="D915" s="8">
        <v>0.16</v>
      </c>
      <c r="E915" s="8">
        <v>0.253</v>
      </c>
      <c r="F915" s="8">
        <v>0.31</v>
      </c>
      <c r="G915" s="8">
        <v>5.972</v>
      </c>
      <c r="H915" s="12">
        <f t="shared" si="169"/>
        <v>0.835240843091335</v>
      </c>
      <c r="I915" s="12">
        <f t="shared" si="170"/>
        <v>0.05809724999999999</v>
      </c>
      <c r="J915" s="12">
        <f t="shared" si="171"/>
        <v>0.3841922005853698</v>
      </c>
      <c r="K915" s="12">
        <f t="shared" si="172"/>
        <v>0.39295139250596517</v>
      </c>
      <c r="L915" s="12">
        <f t="shared" si="173"/>
        <v>7.037499999999999</v>
      </c>
      <c r="M915" s="10">
        <f t="shared" si="174"/>
        <v>2.401201253658561</v>
      </c>
      <c r="N915" s="12">
        <f t="shared" si="175"/>
        <v>4.857147456820844</v>
      </c>
      <c r="O915" s="10">
        <f t="shared" si="176"/>
        <v>48.020170865465445</v>
      </c>
      <c r="P915">
        <f t="shared" si="177"/>
      </c>
      <c r="Q915">
        <f t="shared" si="178"/>
      </c>
      <c r="R915" t="str">
        <f t="shared" si="179"/>
        <v>OK</v>
      </c>
      <c r="S915" s="10">
        <f t="shared" si="180"/>
        <v>48.020170865465445</v>
      </c>
      <c r="T915" s="10">
        <f t="shared" si="181"/>
        <v>6646.844754859961</v>
      </c>
    </row>
    <row r="916" spans="1:20" ht="12.75">
      <c r="A916">
        <v>144</v>
      </c>
      <c r="B916" s="19">
        <v>2000</v>
      </c>
      <c r="D916" s="8">
        <v>0.171</v>
      </c>
      <c r="E916" s="8">
        <v>0.258</v>
      </c>
      <c r="F916" s="8">
        <v>0.319</v>
      </c>
      <c r="G916" s="8">
        <v>5.983</v>
      </c>
      <c r="H916" s="12">
        <f t="shared" si="169"/>
        <v>0.8383205854800935</v>
      </c>
      <c r="I916" s="12">
        <f t="shared" si="170"/>
        <v>0.06217425</v>
      </c>
      <c r="J916" s="12">
        <f t="shared" si="171"/>
        <v>0.410605414375614</v>
      </c>
      <c r="K916" s="12">
        <f t="shared" si="172"/>
        <v>0.3655409211044795</v>
      </c>
      <c r="L916" s="12">
        <f t="shared" si="173"/>
        <v>7.2124999999999995</v>
      </c>
      <c r="M916" s="10">
        <f t="shared" si="174"/>
        <v>2.401201253658561</v>
      </c>
      <c r="N916" s="12">
        <f t="shared" si="175"/>
        <v>4.538867458947915</v>
      </c>
      <c r="O916" s="10">
        <f t="shared" si="176"/>
        <v>43.5866461192711</v>
      </c>
      <c r="P916">
        <f t="shared" si="177"/>
      </c>
      <c r="Q916">
        <f t="shared" si="178"/>
      </c>
      <c r="R916" t="str">
        <f t="shared" si="179"/>
        <v>OK</v>
      </c>
      <c r="S916" s="10">
        <f t="shared" si="180"/>
        <v>43.5866461192711</v>
      </c>
      <c r="T916" s="10">
        <f t="shared" si="181"/>
        <v>6657.741416389778</v>
      </c>
    </row>
    <row r="917" spans="1:20" ht="12.75">
      <c r="A917">
        <v>144</v>
      </c>
      <c r="B917" s="19">
        <v>2015</v>
      </c>
      <c r="D917" s="8">
        <v>0.176</v>
      </c>
      <c r="E917" s="8">
        <v>0.264</v>
      </c>
      <c r="F917" s="8">
        <v>0.33</v>
      </c>
      <c r="G917" s="8">
        <v>5.975</v>
      </c>
      <c r="H917" s="12">
        <f t="shared" si="169"/>
        <v>0.8360802107728336</v>
      </c>
      <c r="I917" s="12">
        <f t="shared" si="170"/>
        <v>0.06727049999999998</v>
      </c>
      <c r="J917" s="12">
        <f t="shared" si="171"/>
        <v>0.4226114206439067</v>
      </c>
      <c r="K917" s="12">
        <f t="shared" si="172"/>
        <v>0.34619829012892683</v>
      </c>
      <c r="L917" s="12">
        <f t="shared" si="173"/>
        <v>7.425000000000001</v>
      </c>
      <c r="M917" s="10">
        <f t="shared" si="174"/>
        <v>2.401201253658561</v>
      </c>
      <c r="N917" s="12">
        <f t="shared" si="175"/>
        <v>4.368236993027463</v>
      </c>
      <c r="O917" s="10">
        <f t="shared" si="176"/>
        <v>40.098833355505576</v>
      </c>
      <c r="P917">
        <f t="shared" si="177"/>
      </c>
      <c r="Q917">
        <f t="shared" si="178"/>
      </c>
      <c r="R917" t="str">
        <f t="shared" si="179"/>
        <v>OK</v>
      </c>
      <c r="S917" s="10">
        <f t="shared" si="180"/>
        <v>40.098833355505576</v>
      </c>
      <c r="T917" s="10">
        <f t="shared" si="181"/>
        <v>6667.766124728655</v>
      </c>
    </row>
    <row r="918" spans="1:20" ht="12.75">
      <c r="A918">
        <v>144</v>
      </c>
      <c r="B918" s="19">
        <v>2030</v>
      </c>
      <c r="D918" s="8">
        <v>0.181</v>
      </c>
      <c r="E918" s="8">
        <v>0.269</v>
      </c>
      <c r="F918" s="8">
        <v>0.339</v>
      </c>
      <c r="G918" s="8">
        <v>5.967</v>
      </c>
      <c r="H918" s="12">
        <f t="shared" si="169"/>
        <v>0.8338428337236532</v>
      </c>
      <c r="I918" s="12">
        <f t="shared" si="170"/>
        <v>0.07134750000000001</v>
      </c>
      <c r="J918" s="12">
        <f t="shared" si="171"/>
        <v>0.43461742691219957</v>
      </c>
      <c r="K918" s="12">
        <f t="shared" si="172"/>
        <v>0.3278779068114536</v>
      </c>
      <c r="L918" s="12">
        <f t="shared" si="173"/>
        <v>7.600000000000001</v>
      </c>
      <c r="M918" s="10">
        <f t="shared" si="174"/>
        <v>2.401201253658561</v>
      </c>
      <c r="N918" s="12">
        <f t="shared" si="175"/>
        <v>4.2126814017881395</v>
      </c>
      <c r="O918" s="10">
        <f t="shared" si="176"/>
        <v>37.102385914238965</v>
      </c>
      <c r="P918">
        <f t="shared" si="177"/>
      </c>
      <c r="Q918">
        <f t="shared" si="178"/>
      </c>
      <c r="R918" t="str">
        <f t="shared" si="179"/>
        <v>OK</v>
      </c>
      <c r="S918" s="10">
        <f t="shared" si="180"/>
        <v>37.102385914238965</v>
      </c>
      <c r="T918" s="10">
        <f t="shared" si="181"/>
        <v>6677.041721207215</v>
      </c>
    </row>
    <row r="919" spans="1:20" ht="12.75">
      <c r="A919">
        <v>144</v>
      </c>
      <c r="B919" s="19">
        <v>2045</v>
      </c>
      <c r="D919" s="8">
        <v>0.191</v>
      </c>
      <c r="E919" s="8">
        <v>0.273</v>
      </c>
      <c r="F919" s="8">
        <v>0.346</v>
      </c>
      <c r="G919" s="8">
        <v>5.972</v>
      </c>
      <c r="H919" s="12">
        <f t="shared" si="169"/>
        <v>0.835240843091335</v>
      </c>
      <c r="I919" s="12">
        <f t="shared" si="170"/>
        <v>0.07440524999999995</v>
      </c>
      <c r="J919" s="12">
        <f t="shared" si="171"/>
        <v>0.4586294394487852</v>
      </c>
      <c r="K919" s="12">
        <f t="shared" si="172"/>
        <v>0.30220615364254977</v>
      </c>
      <c r="L919" s="12">
        <f t="shared" si="173"/>
        <v>7.7375</v>
      </c>
      <c r="M919" s="10">
        <f t="shared" si="174"/>
        <v>2.401201253658561</v>
      </c>
      <c r="N919" s="12">
        <f t="shared" si="175"/>
        <v>3.983432424561963</v>
      </c>
      <c r="O919" s="10">
        <f t="shared" si="176"/>
        <v>33.589683995136625</v>
      </c>
      <c r="P919">
        <f t="shared" si="177"/>
      </c>
      <c r="Q919">
        <f t="shared" si="178"/>
      </c>
      <c r="R919" t="str">
        <f t="shared" si="179"/>
        <v>OK</v>
      </c>
      <c r="S919" s="10">
        <f t="shared" si="180"/>
        <v>33.589683995136625</v>
      </c>
      <c r="T919" s="10">
        <f t="shared" si="181"/>
        <v>6685.439142206</v>
      </c>
    </row>
    <row r="920" spans="1:20" ht="12.75">
      <c r="A920">
        <v>144</v>
      </c>
      <c r="B920" s="19">
        <v>2100</v>
      </c>
      <c r="D920" s="8">
        <v>0.198</v>
      </c>
      <c r="E920" s="8">
        <v>0.275</v>
      </c>
      <c r="F920" s="8">
        <v>0.351</v>
      </c>
      <c r="G920" s="8">
        <v>5.99</v>
      </c>
      <c r="H920" s="12">
        <f t="shared" si="169"/>
        <v>0.8402833723653397</v>
      </c>
      <c r="I920" s="12">
        <f t="shared" si="170"/>
        <v>0.07746299999999995</v>
      </c>
      <c r="J920" s="12">
        <f t="shared" si="171"/>
        <v>0.4754378482243951</v>
      </c>
      <c r="K920" s="12">
        <f t="shared" si="172"/>
        <v>0.2873825241409446</v>
      </c>
      <c r="L920" s="12">
        <f t="shared" si="173"/>
        <v>7.825</v>
      </c>
      <c r="M920" s="10">
        <f t="shared" si="174"/>
        <v>2.401201253658561</v>
      </c>
      <c r="N920" s="12">
        <f t="shared" si="175"/>
        <v>3.8526281432592913</v>
      </c>
      <c r="O920" s="10">
        <f t="shared" si="176"/>
        <v>31.584883947782757</v>
      </c>
      <c r="P920">
        <f t="shared" si="177"/>
      </c>
      <c r="Q920">
        <f t="shared" si="178"/>
      </c>
      <c r="R920" t="str">
        <f t="shared" si="179"/>
        <v>OK</v>
      </c>
      <c r="S920" s="10">
        <f t="shared" si="180"/>
        <v>31.584883947782757</v>
      </c>
      <c r="T920" s="10">
        <f t="shared" si="181"/>
        <v>6693.335363192946</v>
      </c>
    </row>
    <row r="921" spans="1:20" ht="12.75">
      <c r="A921">
        <v>144</v>
      </c>
      <c r="B921" s="19">
        <v>2115</v>
      </c>
      <c r="D921" s="8">
        <v>0.207</v>
      </c>
      <c r="E921" s="8">
        <v>0.274</v>
      </c>
      <c r="F921" s="8">
        <v>0.353</v>
      </c>
      <c r="G921" s="8">
        <v>5.973</v>
      </c>
      <c r="H921" s="12">
        <f t="shared" si="169"/>
        <v>0.8355205854800937</v>
      </c>
      <c r="I921" s="12">
        <f t="shared" si="170"/>
        <v>0.08052074999999995</v>
      </c>
      <c r="J921" s="12">
        <f t="shared" si="171"/>
        <v>0.49704865950732213</v>
      </c>
      <c r="K921" s="12">
        <f t="shared" si="172"/>
        <v>0.2579511759727716</v>
      </c>
      <c r="L921" s="12">
        <f t="shared" si="173"/>
        <v>7.8374999999999995</v>
      </c>
      <c r="M921" s="10">
        <f t="shared" si="174"/>
        <v>2.401201253658561</v>
      </c>
      <c r="N921" s="12">
        <f t="shared" si="175"/>
        <v>3.6473422003869267</v>
      </c>
      <c r="O921" s="10">
        <f t="shared" si="176"/>
        <v>28.305004941724267</v>
      </c>
      <c r="P921">
        <f t="shared" si="177"/>
      </c>
      <c r="Q921">
        <f t="shared" si="178"/>
      </c>
      <c r="R921" t="str">
        <f t="shared" si="179"/>
        <v>OK</v>
      </c>
      <c r="S921" s="10">
        <f t="shared" si="180"/>
        <v>28.305004941724267</v>
      </c>
      <c r="T921" s="10">
        <f t="shared" si="181"/>
        <v>6700.411614428377</v>
      </c>
    </row>
    <row r="922" spans="1:20" ht="12.75">
      <c r="A922">
        <v>144</v>
      </c>
      <c r="B922" s="19">
        <v>2130</v>
      </c>
      <c r="D922" s="8">
        <v>0.223</v>
      </c>
      <c r="E922" s="8">
        <v>0.268</v>
      </c>
      <c r="F922" s="8">
        <v>0.363</v>
      </c>
      <c r="G922" s="8">
        <v>5.997</v>
      </c>
      <c r="H922" s="12">
        <f t="shared" si="169"/>
        <v>0.8422484543325526</v>
      </c>
      <c r="I922" s="12">
        <f t="shared" si="170"/>
        <v>0.09682874999999998</v>
      </c>
      <c r="J922" s="12">
        <f t="shared" si="171"/>
        <v>0.5354678795658592</v>
      </c>
      <c r="K922" s="12">
        <f t="shared" si="172"/>
        <v>0.20995182476669338</v>
      </c>
      <c r="L922" s="12">
        <f t="shared" si="173"/>
        <v>7.8875</v>
      </c>
      <c r="M922" s="10">
        <f t="shared" si="174"/>
        <v>2.401201253658561</v>
      </c>
      <c r="N922" s="12">
        <f t="shared" si="175"/>
        <v>3.342689257096648</v>
      </c>
      <c r="O922" s="10">
        <f t="shared" si="176"/>
        <v>22.891990558221654</v>
      </c>
      <c r="P922">
        <f t="shared" si="177"/>
      </c>
      <c r="Q922">
        <f t="shared" si="178"/>
      </c>
      <c r="R922" t="str">
        <f t="shared" si="179"/>
        <v>OK</v>
      </c>
      <c r="S922" s="10">
        <f t="shared" si="180"/>
        <v>22.891990558221654</v>
      </c>
      <c r="T922" s="10">
        <f t="shared" si="181"/>
        <v>6706.134612067933</v>
      </c>
    </row>
    <row r="923" spans="1:20" ht="12.75">
      <c r="A923">
        <v>144</v>
      </c>
      <c r="B923" s="19">
        <v>2145</v>
      </c>
      <c r="D923" s="8">
        <v>0.233</v>
      </c>
      <c r="E923" s="8">
        <v>0.262</v>
      </c>
      <c r="F923" s="8">
        <v>0.366</v>
      </c>
      <c r="G923" s="8">
        <v>5.993</v>
      </c>
      <c r="H923" s="12">
        <f t="shared" si="169"/>
        <v>0.8411252693208431</v>
      </c>
      <c r="I923" s="12">
        <f t="shared" si="170"/>
        <v>0.106002</v>
      </c>
      <c r="J923" s="12">
        <f t="shared" si="171"/>
        <v>0.5594798921024448</v>
      </c>
      <c r="K923" s="12">
        <f t="shared" si="172"/>
        <v>0.1756433772183983</v>
      </c>
      <c r="L923" s="12">
        <f t="shared" si="173"/>
        <v>7.85</v>
      </c>
      <c r="M923" s="10">
        <f t="shared" si="174"/>
        <v>2.401201253658561</v>
      </c>
      <c r="N923" s="12">
        <f t="shared" si="175"/>
        <v>3.155035490647395</v>
      </c>
      <c r="O923" s="10">
        <f t="shared" si="176"/>
        <v>19.242672967709588</v>
      </c>
      <c r="P923">
        <f t="shared" si="177"/>
      </c>
      <c r="Q923">
        <f t="shared" si="178"/>
      </c>
      <c r="R923" t="str">
        <f t="shared" si="179"/>
        <v>OK</v>
      </c>
      <c r="S923" s="10">
        <f t="shared" si="180"/>
        <v>19.242672967709588</v>
      </c>
      <c r="T923" s="10">
        <f t="shared" si="181"/>
        <v>6710.94528030986</v>
      </c>
    </row>
    <row r="924" spans="1:20" ht="12.75">
      <c r="A924">
        <v>144</v>
      </c>
      <c r="B924" s="19">
        <v>2200</v>
      </c>
      <c r="D924" s="8">
        <v>0.241</v>
      </c>
      <c r="E924" s="8">
        <v>0.255</v>
      </c>
      <c r="F924" s="8">
        <v>0.363</v>
      </c>
      <c r="G924" s="8">
        <v>5.991</v>
      </c>
      <c r="H924" s="12">
        <f t="shared" si="169"/>
        <v>0.8405639578454331</v>
      </c>
      <c r="I924" s="12">
        <f t="shared" si="170"/>
        <v>0.11007899999999997</v>
      </c>
      <c r="J924" s="12">
        <f t="shared" si="171"/>
        <v>0.5786895021317132</v>
      </c>
      <c r="K924" s="12">
        <f t="shared" si="172"/>
        <v>0.15179545571372</v>
      </c>
      <c r="L924" s="12">
        <f t="shared" si="173"/>
        <v>7.725</v>
      </c>
      <c r="M924" s="10">
        <f t="shared" si="174"/>
        <v>2.401201253658561</v>
      </c>
      <c r="N924" s="12">
        <f t="shared" si="175"/>
        <v>3.0310579163710925</v>
      </c>
      <c r="O924" s="10">
        <f t="shared" si="176"/>
        <v>16.89909934237231</v>
      </c>
      <c r="P924">
        <f t="shared" si="177"/>
      </c>
      <c r="Q924">
        <f t="shared" si="178"/>
      </c>
      <c r="R924" t="str">
        <f t="shared" si="179"/>
        <v>OK</v>
      </c>
      <c r="S924" s="10">
        <f t="shared" si="180"/>
        <v>16.89909934237231</v>
      </c>
      <c r="T924" s="10">
        <f t="shared" si="181"/>
        <v>6715.170055145453</v>
      </c>
    </row>
    <row r="925" spans="1:20" ht="12.75">
      <c r="A925">
        <v>144</v>
      </c>
      <c r="B925" s="19">
        <v>2215</v>
      </c>
      <c r="D925" s="8">
        <v>0.248</v>
      </c>
      <c r="E925" s="8">
        <v>0.248</v>
      </c>
      <c r="F925" s="8">
        <v>0.36</v>
      </c>
      <c r="G925" s="8">
        <v>5.992</v>
      </c>
      <c r="H925" s="12">
        <f t="shared" si="169"/>
        <v>0.8408445901639343</v>
      </c>
      <c r="I925" s="12">
        <f t="shared" si="170"/>
        <v>0.114156</v>
      </c>
      <c r="J925" s="12">
        <f t="shared" si="171"/>
        <v>0.5954979109073232</v>
      </c>
      <c r="K925" s="12">
        <f t="shared" si="172"/>
        <v>0.1311906792566111</v>
      </c>
      <c r="L925" s="12">
        <f t="shared" si="173"/>
        <v>7.6</v>
      </c>
      <c r="M925" s="10">
        <f t="shared" si="174"/>
        <v>2.401201253658561</v>
      </c>
      <c r="N925" s="12">
        <f t="shared" si="175"/>
        <v>2.93019592808038</v>
      </c>
      <c r="O925" s="10">
        <f t="shared" si="176"/>
        <v>14.845426022952445</v>
      </c>
      <c r="P925">
        <f t="shared" si="177"/>
      </c>
      <c r="Q925">
        <f t="shared" si="178"/>
      </c>
      <c r="R925" t="str">
        <f t="shared" si="179"/>
        <v>OK</v>
      </c>
      <c r="S925" s="10">
        <f t="shared" si="180"/>
        <v>14.845426022952445</v>
      </c>
      <c r="T925" s="10">
        <f t="shared" si="181"/>
        <v>6718.881411651191</v>
      </c>
    </row>
    <row r="926" spans="1:20" ht="12.75">
      <c r="A926">
        <v>144</v>
      </c>
      <c r="B926" s="19">
        <v>2230</v>
      </c>
      <c r="D926" s="8">
        <v>0.254</v>
      </c>
      <c r="E926" s="8">
        <v>0.241</v>
      </c>
      <c r="F926" s="8">
        <v>0.356</v>
      </c>
      <c r="G926" s="8">
        <v>5.991</v>
      </c>
      <c r="H926" s="12">
        <f t="shared" si="169"/>
        <v>0.8405639578454331</v>
      </c>
      <c r="I926" s="12">
        <f t="shared" si="170"/>
        <v>0.11721374999999998</v>
      </c>
      <c r="J926" s="12">
        <f t="shared" si="171"/>
        <v>0.6099051184292745</v>
      </c>
      <c r="K926" s="12">
        <f t="shared" si="172"/>
        <v>0.1134450894161586</v>
      </c>
      <c r="L926" s="12">
        <f t="shared" si="173"/>
        <v>7.4624999999999995</v>
      </c>
      <c r="M926" s="10">
        <f t="shared" si="174"/>
        <v>2.401201253658561</v>
      </c>
      <c r="N926" s="12">
        <f t="shared" si="175"/>
        <v>2.8478354639583983</v>
      </c>
      <c r="O926" s="10">
        <f t="shared" si="176"/>
        <v>13.073884213171961</v>
      </c>
      <c r="P926">
        <f t="shared" si="177"/>
      </c>
      <c r="Q926">
        <f t="shared" si="178"/>
      </c>
      <c r="R926" t="str">
        <f t="shared" si="179"/>
        <v>OK</v>
      </c>
      <c r="S926" s="10">
        <f t="shared" si="180"/>
        <v>13.073884213171961</v>
      </c>
      <c r="T926" s="10">
        <f t="shared" si="181"/>
        <v>6722.149882704484</v>
      </c>
    </row>
    <row r="927" spans="1:20" ht="12.75">
      <c r="A927">
        <v>144</v>
      </c>
      <c r="B927" s="19">
        <v>2245</v>
      </c>
      <c r="D927" s="8">
        <v>0.259</v>
      </c>
      <c r="E927" s="8">
        <v>0.233</v>
      </c>
      <c r="F927" s="8">
        <v>0.352</v>
      </c>
      <c r="G927" s="8">
        <v>5.987</v>
      </c>
      <c r="H927" s="12">
        <f t="shared" si="169"/>
        <v>0.8394418969555035</v>
      </c>
      <c r="I927" s="12">
        <f t="shared" si="170"/>
        <v>0.12129074999999996</v>
      </c>
      <c r="J927" s="12">
        <f t="shared" si="171"/>
        <v>0.6219111246975674</v>
      </c>
      <c r="K927" s="12">
        <f t="shared" si="172"/>
        <v>0.09624002225793615</v>
      </c>
      <c r="L927" s="12">
        <f t="shared" si="173"/>
        <v>7.312499999999999</v>
      </c>
      <c r="M927" s="10">
        <f t="shared" si="174"/>
        <v>2.401201253658561</v>
      </c>
      <c r="N927" s="12">
        <f t="shared" si="175"/>
        <v>2.77278435117955</v>
      </c>
      <c r="O927" s="10">
        <f t="shared" si="176"/>
        <v>11.318610431305661</v>
      </c>
      <c r="P927">
        <f t="shared" si="177"/>
      </c>
      <c r="Q927">
        <f t="shared" si="178"/>
      </c>
      <c r="R927" t="str">
        <f t="shared" si="179"/>
        <v>OK</v>
      </c>
      <c r="S927" s="10">
        <f t="shared" si="180"/>
        <v>11.318610431305661</v>
      </c>
      <c r="T927" s="10">
        <f t="shared" si="181"/>
        <v>6724.979535312311</v>
      </c>
    </row>
    <row r="928" spans="1:20" ht="12.75">
      <c r="A928">
        <v>144</v>
      </c>
      <c r="B928" s="19">
        <v>2300</v>
      </c>
      <c r="D928" s="8">
        <v>0.265</v>
      </c>
      <c r="E928" s="8">
        <v>0.227</v>
      </c>
      <c r="F928" s="8">
        <v>0.349</v>
      </c>
      <c r="G928" s="8">
        <v>5.99</v>
      </c>
      <c r="H928" s="12">
        <f aca="true" t="shared" si="182" ref="H928:H991">(G928/$B$6)^2/$B$4</f>
        <v>0.8402833723653397</v>
      </c>
      <c r="I928" s="12">
        <f aca="true" t="shared" si="183" ref="I928:I991">$B$8*$B$7*(F928-E928)/0.04/$B$5/10</f>
        <v>0.12434849999999997</v>
      </c>
      <c r="J928" s="12">
        <f aca="true" t="shared" si="184" ref="J928:J991">M928*D928</f>
        <v>0.6363183322195187</v>
      </c>
      <c r="K928" s="12">
        <f aca="true" t="shared" si="185" ref="K928:K991">H928-I928-J928</f>
        <v>0.07961654014582098</v>
      </c>
      <c r="L928" s="12">
        <f aca="true" t="shared" si="186" ref="L928:L991">(E928+F928)/2/0.04</f>
        <v>7.199999999999999</v>
      </c>
      <c r="M928" s="10">
        <f aca="true" t="shared" si="187" ref="M928:M991">IF(B928=0,AVERAGE(N941:N950),M927)</f>
        <v>2.401201253658561</v>
      </c>
      <c r="N928" s="12">
        <f aca="true" t="shared" si="188" ref="N928:N991">(H928-I928)/D928</f>
        <v>2.7016410277937344</v>
      </c>
      <c r="O928" s="10">
        <f aca="true" t="shared" si="189" ref="O928:O991">IF(L928=0,0,K928/4.186/L928*3600)</f>
        <v>9.509859071407188</v>
      </c>
      <c r="P928">
        <f aca="true" t="shared" si="190" ref="P928:P991">IF(K928&lt;0,0,"")</f>
      </c>
      <c r="Q928">
        <f aca="true" t="shared" si="191" ref="Q928:Q991">IF(AND(K928&gt;0,K928&lt;$B$12/100*H928,L928&lt;$B$13),0,"")</f>
      </c>
      <c r="R928" t="str">
        <f aca="true" t="shared" si="192" ref="R928:R991">IF(AND(L928&lt;$B$15,K928&gt;0.2*H928),"OverFlow","OK")</f>
        <v>OK</v>
      </c>
      <c r="S928" s="10">
        <f aca="true" t="shared" si="193" ref="S928:S991">IF(O928&lt;0,0,IF(R928="OK",MIN(O928:Q928),0))</f>
        <v>9.509859071407188</v>
      </c>
      <c r="T928" s="10">
        <f aca="true" t="shared" si="194" ref="T928:T991">T927+S928*($B$18/60)</f>
        <v>6727.357000080163</v>
      </c>
    </row>
    <row r="929" spans="1:20" ht="12.75">
      <c r="A929">
        <v>144</v>
      </c>
      <c r="B929" s="19">
        <v>2315</v>
      </c>
      <c r="D929" s="8">
        <v>0.268</v>
      </c>
      <c r="E929" s="8">
        <v>0.221</v>
      </c>
      <c r="F929" s="8">
        <v>0.345</v>
      </c>
      <c r="G929" s="8">
        <v>5.989</v>
      </c>
      <c r="H929" s="12">
        <f t="shared" si="182"/>
        <v>0.8400028337236533</v>
      </c>
      <c r="I929" s="12">
        <f t="shared" si="183"/>
        <v>0.12638699999999997</v>
      </c>
      <c r="J929" s="12">
        <f t="shared" si="184"/>
        <v>0.6435219359804945</v>
      </c>
      <c r="K929" s="12">
        <f t="shared" si="185"/>
        <v>0.07009389774315888</v>
      </c>
      <c r="L929" s="12">
        <f t="shared" si="186"/>
        <v>7.074999999999999</v>
      </c>
      <c r="M929" s="10">
        <f t="shared" si="187"/>
        <v>2.401201253658561</v>
      </c>
      <c r="N929" s="12">
        <f t="shared" si="188"/>
        <v>2.662745648222587</v>
      </c>
      <c r="O929" s="10">
        <f t="shared" si="189"/>
        <v>8.52034231133467</v>
      </c>
      <c r="P929">
        <f t="shared" si="190"/>
      </c>
      <c r="Q929">
        <f t="shared" si="191"/>
      </c>
      <c r="R929" t="str">
        <f t="shared" si="192"/>
        <v>OK</v>
      </c>
      <c r="S929" s="10">
        <f t="shared" si="193"/>
        <v>8.52034231133467</v>
      </c>
      <c r="T929" s="10">
        <f t="shared" si="194"/>
        <v>6729.487085657996</v>
      </c>
    </row>
    <row r="930" spans="1:20" ht="12.75">
      <c r="A930">
        <v>144</v>
      </c>
      <c r="B930" s="19">
        <v>2330</v>
      </c>
      <c r="D930" s="8">
        <v>0.272</v>
      </c>
      <c r="E930" s="8">
        <v>0.215</v>
      </c>
      <c r="F930" s="8">
        <v>0.342</v>
      </c>
      <c r="G930" s="8">
        <v>5.99</v>
      </c>
      <c r="H930" s="12">
        <f t="shared" si="182"/>
        <v>0.8402833723653397</v>
      </c>
      <c r="I930" s="12">
        <f t="shared" si="183"/>
        <v>0.12944475000000003</v>
      </c>
      <c r="J930" s="12">
        <f t="shared" si="184"/>
        <v>0.6531267409951287</v>
      </c>
      <c r="K930" s="12">
        <f t="shared" si="185"/>
        <v>0.05771188137021099</v>
      </c>
      <c r="L930" s="12">
        <f t="shared" si="186"/>
        <v>6.9625</v>
      </c>
      <c r="M930" s="10">
        <f t="shared" si="187"/>
        <v>2.401201253658561</v>
      </c>
      <c r="N930" s="12">
        <f t="shared" si="188"/>
        <v>2.6133772881078663</v>
      </c>
      <c r="O930" s="10">
        <f t="shared" si="189"/>
        <v>7.128584481665724</v>
      </c>
      <c r="P930">
        <f t="shared" si="190"/>
      </c>
      <c r="Q930">
        <f t="shared" si="191"/>
      </c>
      <c r="R930" t="str">
        <f t="shared" si="192"/>
        <v>OK</v>
      </c>
      <c r="S930" s="10">
        <f t="shared" si="193"/>
        <v>7.128584481665724</v>
      </c>
      <c r="T930" s="10">
        <f t="shared" si="194"/>
        <v>6731.269231778413</v>
      </c>
    </row>
    <row r="931" spans="1:20" ht="12.75">
      <c r="A931">
        <v>144</v>
      </c>
      <c r="B931" s="19">
        <v>2345</v>
      </c>
      <c r="D931" s="8">
        <v>0.276</v>
      </c>
      <c r="E931" s="8">
        <v>0.21</v>
      </c>
      <c r="F931" s="8">
        <v>0.338</v>
      </c>
      <c r="G931" s="8">
        <v>5.991</v>
      </c>
      <c r="H931" s="12">
        <f t="shared" si="182"/>
        <v>0.8405639578454331</v>
      </c>
      <c r="I931" s="12">
        <f t="shared" si="183"/>
        <v>0.13046400000000002</v>
      </c>
      <c r="J931" s="12">
        <f t="shared" si="184"/>
        <v>0.6627315460097629</v>
      </c>
      <c r="K931" s="12">
        <f t="shared" si="185"/>
        <v>0.0473684118356702</v>
      </c>
      <c r="L931" s="12">
        <f t="shared" si="186"/>
        <v>6.8500000000000005</v>
      </c>
      <c r="M931" s="10">
        <f t="shared" si="187"/>
        <v>2.401201253658561</v>
      </c>
      <c r="N931" s="12">
        <f t="shared" si="188"/>
        <v>2.5728259342225837</v>
      </c>
      <c r="O931" s="10">
        <f t="shared" si="189"/>
        <v>5.947049170101684</v>
      </c>
      <c r="P931">
        <f t="shared" si="190"/>
      </c>
      <c r="Q931">
        <f t="shared" si="191"/>
      </c>
      <c r="R931" t="str">
        <f t="shared" si="192"/>
        <v>OK</v>
      </c>
      <c r="S931" s="10">
        <f t="shared" si="193"/>
        <v>5.947049170101684</v>
      </c>
      <c r="T931" s="10">
        <f t="shared" si="194"/>
        <v>6732.755994070939</v>
      </c>
    </row>
    <row r="932" spans="1:20" ht="12.75">
      <c r="A932">
        <v>145</v>
      </c>
      <c r="B932" s="19">
        <v>0</v>
      </c>
      <c r="D932" s="8">
        <v>0.279</v>
      </c>
      <c r="E932" s="8">
        <v>0.204</v>
      </c>
      <c r="F932" s="8">
        <v>0.335</v>
      </c>
      <c r="G932" s="8">
        <v>5.99</v>
      </c>
      <c r="H932" s="12">
        <f t="shared" si="182"/>
        <v>0.8402833723653397</v>
      </c>
      <c r="I932" s="12">
        <f t="shared" si="183"/>
        <v>0.13352175000000002</v>
      </c>
      <c r="J932" s="12">
        <f t="shared" si="184"/>
        <v>0.6525705320135958</v>
      </c>
      <c r="K932" s="12">
        <f t="shared" si="185"/>
        <v>0.054191090351743854</v>
      </c>
      <c r="L932" s="12">
        <f t="shared" si="186"/>
        <v>6.737500000000001</v>
      </c>
      <c r="M932" s="10">
        <f t="shared" si="187"/>
        <v>2.3389624803354687</v>
      </c>
      <c r="N932" s="12">
        <f t="shared" si="188"/>
        <v>2.533195779087239</v>
      </c>
      <c r="O932" s="10">
        <f t="shared" si="189"/>
        <v>6.917232732352931</v>
      </c>
      <c r="P932">
        <f t="shared" si="190"/>
      </c>
      <c r="Q932">
        <f t="shared" si="191"/>
      </c>
      <c r="R932" t="str">
        <f t="shared" si="192"/>
        <v>OK</v>
      </c>
      <c r="S932" s="10">
        <f t="shared" si="193"/>
        <v>6.917232732352931</v>
      </c>
      <c r="T932" s="10">
        <f t="shared" si="194"/>
        <v>6734.485302254027</v>
      </c>
    </row>
    <row r="933" spans="1:20" ht="12.75">
      <c r="A933">
        <v>145</v>
      </c>
      <c r="B933" s="19">
        <v>15</v>
      </c>
      <c r="D933" s="8">
        <v>0.281</v>
      </c>
      <c r="E933" s="8">
        <v>0.198</v>
      </c>
      <c r="F933" s="8">
        <v>0.331</v>
      </c>
      <c r="G933" s="8">
        <v>5.988</v>
      </c>
      <c r="H933" s="12">
        <f t="shared" si="182"/>
        <v>0.8397223419203749</v>
      </c>
      <c r="I933" s="12">
        <f t="shared" si="183"/>
        <v>0.13556025</v>
      </c>
      <c r="J933" s="12">
        <f t="shared" si="184"/>
        <v>0.6572484569742668</v>
      </c>
      <c r="K933" s="12">
        <f t="shared" si="185"/>
        <v>0.04691363494610801</v>
      </c>
      <c r="L933" s="12">
        <f t="shared" si="186"/>
        <v>6.6125</v>
      </c>
      <c r="M933" s="10">
        <f t="shared" si="187"/>
        <v>2.3389624803354687</v>
      </c>
      <c r="N933" s="12">
        <f t="shared" si="188"/>
        <v>2.5059149178661024</v>
      </c>
      <c r="O933" s="10">
        <f t="shared" si="189"/>
        <v>6.101500846045964</v>
      </c>
      <c r="P933">
        <f t="shared" si="190"/>
      </c>
      <c r="Q933">
        <f t="shared" si="191"/>
      </c>
      <c r="R933" t="str">
        <f t="shared" si="192"/>
        <v>OK</v>
      </c>
      <c r="S933" s="10">
        <f t="shared" si="193"/>
        <v>6.101500846045964</v>
      </c>
      <c r="T933" s="10">
        <f t="shared" si="194"/>
        <v>6736.010677465539</v>
      </c>
    </row>
    <row r="934" spans="1:20" ht="12.75">
      <c r="A934">
        <v>145</v>
      </c>
      <c r="B934" s="19">
        <v>30</v>
      </c>
      <c r="D934" s="8">
        <v>0.284</v>
      </c>
      <c r="E934" s="8">
        <v>0.194</v>
      </c>
      <c r="F934" s="8">
        <v>0.327</v>
      </c>
      <c r="G934" s="8">
        <v>5.99</v>
      </c>
      <c r="H934" s="12">
        <f t="shared" si="182"/>
        <v>0.8402833723653397</v>
      </c>
      <c r="I934" s="12">
        <f t="shared" si="183"/>
        <v>0.13556025</v>
      </c>
      <c r="J934" s="12">
        <f t="shared" si="184"/>
        <v>0.6642653444152731</v>
      </c>
      <c r="K934" s="12">
        <f t="shared" si="185"/>
        <v>0.040457777950066554</v>
      </c>
      <c r="L934" s="12">
        <f t="shared" si="186"/>
        <v>6.5125</v>
      </c>
      <c r="M934" s="10">
        <f t="shared" si="187"/>
        <v>2.3389624803354687</v>
      </c>
      <c r="N934" s="12">
        <f t="shared" si="188"/>
        <v>2.4814194449483793</v>
      </c>
      <c r="O934" s="10">
        <f t="shared" si="189"/>
        <v>5.342660366663747</v>
      </c>
      <c r="P934">
        <f t="shared" si="190"/>
      </c>
      <c r="Q934">
        <f t="shared" si="191"/>
      </c>
      <c r="R934" t="str">
        <f t="shared" si="192"/>
        <v>OK</v>
      </c>
      <c r="S934" s="10">
        <f t="shared" si="193"/>
        <v>5.342660366663747</v>
      </c>
      <c r="T934" s="10">
        <f t="shared" si="194"/>
        <v>6737.3463425572045</v>
      </c>
    </row>
    <row r="935" spans="1:20" ht="12.75">
      <c r="A935">
        <v>145</v>
      </c>
      <c r="B935" s="19">
        <v>45</v>
      </c>
      <c r="D935" s="8">
        <v>0.285</v>
      </c>
      <c r="E935" s="8">
        <v>0.19</v>
      </c>
      <c r="F935" s="8">
        <v>0.325</v>
      </c>
      <c r="G935" s="8">
        <v>5.99</v>
      </c>
      <c r="H935" s="12">
        <f t="shared" si="182"/>
        <v>0.8402833723653397</v>
      </c>
      <c r="I935" s="12">
        <f t="shared" si="183"/>
        <v>0.13759875000000002</v>
      </c>
      <c r="J935" s="12">
        <f t="shared" si="184"/>
        <v>0.6666043068956086</v>
      </c>
      <c r="K935" s="12">
        <f t="shared" si="185"/>
        <v>0.03608031546973112</v>
      </c>
      <c r="L935" s="12">
        <f t="shared" si="186"/>
        <v>6.4375</v>
      </c>
      <c r="M935" s="10">
        <f t="shared" si="187"/>
        <v>2.3389624803354687</v>
      </c>
      <c r="N935" s="12">
        <f t="shared" si="188"/>
        <v>2.4655600784748763</v>
      </c>
      <c r="O935" s="10">
        <f t="shared" si="189"/>
        <v>4.820103468001318</v>
      </c>
      <c r="P935">
        <f t="shared" si="190"/>
      </c>
      <c r="Q935">
        <f t="shared" si="191"/>
      </c>
      <c r="R935" t="str">
        <f t="shared" si="192"/>
        <v>OK</v>
      </c>
      <c r="S935" s="10">
        <f t="shared" si="193"/>
        <v>4.820103468001318</v>
      </c>
      <c r="T935" s="10">
        <f t="shared" si="194"/>
        <v>6738.551368424205</v>
      </c>
    </row>
    <row r="936" spans="1:20" ht="12.75">
      <c r="A936">
        <v>145</v>
      </c>
      <c r="B936" s="19">
        <v>100</v>
      </c>
      <c r="D936" s="8">
        <v>0.287</v>
      </c>
      <c r="E936" s="8">
        <v>0.186</v>
      </c>
      <c r="F936" s="8">
        <v>0.322</v>
      </c>
      <c r="G936" s="8">
        <v>5.989</v>
      </c>
      <c r="H936" s="12">
        <f t="shared" si="182"/>
        <v>0.8400028337236533</v>
      </c>
      <c r="I936" s="12">
        <f t="shared" si="183"/>
        <v>0.13861800000000002</v>
      </c>
      <c r="J936" s="12">
        <f t="shared" si="184"/>
        <v>0.6712822318562794</v>
      </c>
      <c r="K936" s="12">
        <f t="shared" si="185"/>
        <v>0.03010260186737379</v>
      </c>
      <c r="L936" s="12">
        <f t="shared" si="186"/>
        <v>6.35</v>
      </c>
      <c r="M936" s="10">
        <f t="shared" si="187"/>
        <v>2.3389624803354687</v>
      </c>
      <c r="N936" s="12">
        <f t="shared" si="188"/>
        <v>2.443849594855935</v>
      </c>
      <c r="O936" s="10">
        <f t="shared" si="189"/>
        <v>4.076933111216077</v>
      </c>
      <c r="P936">
        <f t="shared" si="190"/>
      </c>
      <c r="Q936">
        <f t="shared" si="191"/>
      </c>
      <c r="R936" t="str">
        <f t="shared" si="192"/>
        <v>OK</v>
      </c>
      <c r="S936" s="10">
        <f t="shared" si="193"/>
        <v>4.076933111216077</v>
      </c>
      <c r="T936" s="10">
        <f t="shared" si="194"/>
        <v>6739.570601702009</v>
      </c>
    </row>
    <row r="937" spans="1:20" ht="12.75">
      <c r="A937">
        <v>145</v>
      </c>
      <c r="B937" s="19">
        <v>115</v>
      </c>
      <c r="D937" s="8">
        <v>0.289</v>
      </c>
      <c r="E937" s="8">
        <v>0.182</v>
      </c>
      <c r="F937" s="8">
        <v>0.319</v>
      </c>
      <c r="G937" s="8">
        <v>5.989</v>
      </c>
      <c r="H937" s="12">
        <f t="shared" si="182"/>
        <v>0.8400028337236533</v>
      </c>
      <c r="I937" s="12">
        <f t="shared" si="183"/>
        <v>0.13963725000000002</v>
      </c>
      <c r="J937" s="12">
        <f t="shared" si="184"/>
        <v>0.6759601568169504</v>
      </c>
      <c r="K937" s="12">
        <f t="shared" si="185"/>
        <v>0.024405426906702776</v>
      </c>
      <c r="L937" s="12">
        <f t="shared" si="186"/>
        <v>6.2625</v>
      </c>
      <c r="M937" s="10">
        <f t="shared" si="187"/>
        <v>2.3389624803354687</v>
      </c>
      <c r="N937" s="12">
        <f t="shared" si="188"/>
        <v>2.4234103243032985</v>
      </c>
      <c r="O937" s="10">
        <f t="shared" si="189"/>
        <v>3.351521013935054</v>
      </c>
      <c r="P937">
        <f t="shared" si="190"/>
      </c>
      <c r="Q937">
        <f t="shared" si="191"/>
      </c>
      <c r="R937" t="str">
        <f t="shared" si="192"/>
        <v>OK</v>
      </c>
      <c r="S937" s="10">
        <f t="shared" si="193"/>
        <v>3.351521013935054</v>
      </c>
      <c r="T937" s="10">
        <f t="shared" si="194"/>
        <v>6740.408481955493</v>
      </c>
    </row>
    <row r="938" spans="1:20" ht="12.75">
      <c r="A938">
        <v>145</v>
      </c>
      <c r="B938" s="19">
        <v>130</v>
      </c>
      <c r="D938" s="8">
        <v>0.29</v>
      </c>
      <c r="E938" s="8">
        <v>0.178</v>
      </c>
      <c r="F938" s="8">
        <v>0.316</v>
      </c>
      <c r="G938" s="8">
        <v>5.988</v>
      </c>
      <c r="H938" s="12">
        <f t="shared" si="182"/>
        <v>0.8397223419203749</v>
      </c>
      <c r="I938" s="12">
        <f t="shared" si="183"/>
        <v>0.14065650000000002</v>
      </c>
      <c r="J938" s="12">
        <f t="shared" si="184"/>
        <v>0.6782991192972859</v>
      </c>
      <c r="K938" s="12">
        <f t="shared" si="185"/>
        <v>0.020766722623088874</v>
      </c>
      <c r="L938" s="12">
        <f t="shared" si="186"/>
        <v>6.175</v>
      </c>
      <c r="M938" s="10">
        <f t="shared" si="187"/>
        <v>2.3389624803354687</v>
      </c>
      <c r="N938" s="12">
        <f t="shared" si="188"/>
        <v>2.4105718686909476</v>
      </c>
      <c r="O938" s="10">
        <f t="shared" si="189"/>
        <v>2.89223965921183</v>
      </c>
      <c r="P938">
        <f t="shared" si="190"/>
      </c>
      <c r="Q938">
        <f t="shared" si="191"/>
      </c>
      <c r="R938" t="str">
        <f t="shared" si="192"/>
        <v>OK</v>
      </c>
      <c r="S938" s="10">
        <f t="shared" si="193"/>
        <v>2.89223965921183</v>
      </c>
      <c r="T938" s="10">
        <f t="shared" si="194"/>
        <v>6741.131541870296</v>
      </c>
    </row>
    <row r="939" spans="1:20" ht="12.75">
      <c r="A939">
        <v>145</v>
      </c>
      <c r="B939" s="19">
        <v>145</v>
      </c>
      <c r="D939" s="8">
        <v>0.291</v>
      </c>
      <c r="E939" s="8">
        <v>0.175</v>
      </c>
      <c r="F939" s="8">
        <v>0.314</v>
      </c>
      <c r="G939" s="8">
        <v>5.983</v>
      </c>
      <c r="H939" s="12">
        <f t="shared" si="182"/>
        <v>0.8383205854800935</v>
      </c>
      <c r="I939" s="12">
        <f t="shared" si="183"/>
        <v>0.14167575000000002</v>
      </c>
      <c r="J939" s="12">
        <f t="shared" si="184"/>
        <v>0.6806380817776213</v>
      </c>
      <c r="K939" s="12">
        <f t="shared" si="185"/>
        <v>0.016006753702472176</v>
      </c>
      <c r="L939" s="12">
        <f t="shared" si="186"/>
        <v>6.1125</v>
      </c>
      <c r="M939" s="10">
        <f t="shared" si="187"/>
        <v>2.3389624803354687</v>
      </c>
      <c r="N939" s="12">
        <f t="shared" si="188"/>
        <v>2.393968506804445</v>
      </c>
      <c r="O939" s="10">
        <f t="shared" si="189"/>
        <v>2.2520999818813645</v>
      </c>
      <c r="P939">
        <f t="shared" si="190"/>
      </c>
      <c r="Q939">
        <f t="shared" si="191"/>
      </c>
      <c r="R939" t="str">
        <f t="shared" si="192"/>
        <v>OK</v>
      </c>
      <c r="S939" s="10">
        <f t="shared" si="193"/>
        <v>2.2520999818813645</v>
      </c>
      <c r="T939" s="10">
        <f t="shared" si="194"/>
        <v>6741.694566865766</v>
      </c>
    </row>
    <row r="940" spans="1:20" ht="12.75">
      <c r="A940">
        <v>145</v>
      </c>
      <c r="B940" s="19">
        <v>200</v>
      </c>
      <c r="D940" s="8">
        <v>0.292</v>
      </c>
      <c r="E940" s="8">
        <v>0.172</v>
      </c>
      <c r="F940" s="8">
        <v>0.312</v>
      </c>
      <c r="G940" s="8">
        <v>5.987</v>
      </c>
      <c r="H940" s="12">
        <f t="shared" si="182"/>
        <v>0.8394418969555035</v>
      </c>
      <c r="I940" s="12">
        <f t="shared" si="183"/>
        <v>0.14269500000000002</v>
      </c>
      <c r="J940" s="12">
        <f t="shared" si="184"/>
        <v>0.6829770442579568</v>
      </c>
      <c r="K940" s="12">
        <f t="shared" si="185"/>
        <v>0.013769852697546714</v>
      </c>
      <c r="L940" s="12">
        <f t="shared" si="186"/>
        <v>6.05</v>
      </c>
      <c r="M940" s="10">
        <f t="shared" si="187"/>
        <v>2.3389624803354687</v>
      </c>
      <c r="N940" s="12">
        <f t="shared" si="188"/>
        <v>2.3861195101215875</v>
      </c>
      <c r="O940" s="10">
        <f t="shared" si="189"/>
        <v>1.9573892396602675</v>
      </c>
      <c r="P940">
        <f t="shared" si="190"/>
      </c>
      <c r="Q940">
        <f t="shared" si="191"/>
      </c>
      <c r="R940" t="str">
        <f t="shared" si="192"/>
        <v>OK</v>
      </c>
      <c r="S940" s="10">
        <f t="shared" si="193"/>
        <v>1.9573892396602675</v>
      </c>
      <c r="T940" s="10">
        <f t="shared" si="194"/>
        <v>6742.183914175682</v>
      </c>
    </row>
    <row r="941" spans="1:20" ht="12.75">
      <c r="A941">
        <v>145</v>
      </c>
      <c r="B941" s="19">
        <v>215</v>
      </c>
      <c r="D941" s="8">
        <v>0.294</v>
      </c>
      <c r="E941" s="8">
        <v>0.169</v>
      </c>
      <c r="F941" s="8">
        <v>0.309</v>
      </c>
      <c r="G941" s="8">
        <v>5.984</v>
      </c>
      <c r="H941" s="12">
        <f t="shared" si="182"/>
        <v>0.8386008430913349</v>
      </c>
      <c r="I941" s="12">
        <f t="shared" si="183"/>
        <v>0.142695</v>
      </c>
      <c r="J941" s="12">
        <f t="shared" si="184"/>
        <v>0.6876549692186278</v>
      </c>
      <c r="K941" s="12">
        <f t="shared" si="185"/>
        <v>0.008250873872707065</v>
      </c>
      <c r="L941" s="12">
        <f t="shared" si="186"/>
        <v>5.975</v>
      </c>
      <c r="M941" s="10">
        <f t="shared" si="187"/>
        <v>2.3389624803354687</v>
      </c>
      <c r="N941" s="12">
        <f t="shared" si="188"/>
        <v>2.367026677181411</v>
      </c>
      <c r="O941" s="10">
        <f t="shared" si="189"/>
        <v>1.1875866733201301</v>
      </c>
      <c r="P941">
        <f t="shared" si="190"/>
      </c>
      <c r="Q941">
        <f t="shared" si="191"/>
      </c>
      <c r="R941" t="str">
        <f t="shared" si="192"/>
        <v>OK</v>
      </c>
      <c r="S941" s="10">
        <f t="shared" si="193"/>
        <v>1.1875866733201301</v>
      </c>
      <c r="T941" s="10">
        <f t="shared" si="194"/>
        <v>6742.480810844012</v>
      </c>
    </row>
    <row r="942" spans="1:20" ht="12.75">
      <c r="A942">
        <v>145</v>
      </c>
      <c r="B942" s="19">
        <v>230</v>
      </c>
      <c r="D942" s="8">
        <v>0.296</v>
      </c>
      <c r="E942" s="8">
        <v>0.166</v>
      </c>
      <c r="F942" s="8">
        <v>0.306</v>
      </c>
      <c r="G942" s="8">
        <v>5.983</v>
      </c>
      <c r="H942" s="12">
        <f t="shared" si="182"/>
        <v>0.8383205854800935</v>
      </c>
      <c r="I942" s="12">
        <f t="shared" si="183"/>
        <v>0.142695</v>
      </c>
      <c r="J942" s="12">
        <f t="shared" si="184"/>
        <v>0.6923328941792987</v>
      </c>
      <c r="K942" s="12">
        <f t="shared" si="185"/>
        <v>0.0032926913007947922</v>
      </c>
      <c r="L942" s="12">
        <f t="shared" si="186"/>
        <v>5.8999999999999995</v>
      </c>
      <c r="M942" s="10">
        <f t="shared" si="187"/>
        <v>2.3389624803354687</v>
      </c>
      <c r="N942" s="12">
        <f t="shared" si="188"/>
        <v>2.3500864374327484</v>
      </c>
      <c r="O942" s="10">
        <f t="shared" si="189"/>
        <v>0.4799569461911478</v>
      </c>
      <c r="P942">
        <f t="shared" si="190"/>
      </c>
      <c r="Q942">
        <f t="shared" si="191"/>
      </c>
      <c r="R942" t="str">
        <f t="shared" si="192"/>
        <v>OK</v>
      </c>
      <c r="S942" s="10">
        <f t="shared" si="193"/>
        <v>0.4799569461911478</v>
      </c>
      <c r="T942" s="10">
        <f t="shared" si="194"/>
        <v>6742.60080008056</v>
      </c>
    </row>
    <row r="943" spans="1:20" ht="12.75">
      <c r="A943">
        <v>145</v>
      </c>
      <c r="B943" s="19">
        <v>245</v>
      </c>
      <c r="D943" s="8">
        <v>0.297</v>
      </c>
      <c r="E943" s="8">
        <v>0.162</v>
      </c>
      <c r="F943" s="8">
        <v>0.304</v>
      </c>
      <c r="G943" s="8">
        <v>5.984</v>
      </c>
      <c r="H943" s="12">
        <f t="shared" si="182"/>
        <v>0.8386008430913349</v>
      </c>
      <c r="I943" s="12">
        <f t="shared" si="183"/>
        <v>0.1447335</v>
      </c>
      <c r="J943" s="12">
        <f t="shared" si="184"/>
        <v>0.6946718566596342</v>
      </c>
      <c r="K943" s="12">
        <f t="shared" si="185"/>
        <v>-0.0008045135682992477</v>
      </c>
      <c r="L943" s="12">
        <f t="shared" si="186"/>
        <v>5.824999999999999</v>
      </c>
      <c r="M943" s="10">
        <f t="shared" si="187"/>
        <v>2.3389624803354687</v>
      </c>
      <c r="N943" s="12">
        <f t="shared" si="188"/>
        <v>2.3362536804422054</v>
      </c>
      <c r="O943" s="10">
        <f t="shared" si="189"/>
        <v>-0.11877928865182294</v>
      </c>
      <c r="P943">
        <f t="shared" si="190"/>
        <v>0</v>
      </c>
      <c r="Q943">
        <f t="shared" si="191"/>
      </c>
      <c r="R943" t="str">
        <f t="shared" si="192"/>
        <v>OK</v>
      </c>
      <c r="S943" s="10">
        <f t="shared" si="193"/>
        <v>0</v>
      </c>
      <c r="T943" s="10">
        <f t="shared" si="194"/>
        <v>6742.60080008056</v>
      </c>
    </row>
    <row r="944" spans="1:20" ht="12.75">
      <c r="A944">
        <v>145</v>
      </c>
      <c r="B944" s="19">
        <v>300</v>
      </c>
      <c r="D944" s="8">
        <v>0.298</v>
      </c>
      <c r="E944" s="8">
        <v>0.16</v>
      </c>
      <c r="F944" s="8">
        <v>0.301</v>
      </c>
      <c r="G944" s="8">
        <v>5.979</v>
      </c>
      <c r="H944" s="12">
        <f t="shared" si="182"/>
        <v>0.8372000234192036</v>
      </c>
      <c r="I944" s="12">
        <f t="shared" si="183"/>
        <v>0.14371425</v>
      </c>
      <c r="J944" s="12">
        <f t="shared" si="184"/>
        <v>0.6970108191399697</v>
      </c>
      <c r="K944" s="12">
        <f t="shared" si="185"/>
        <v>-0.0035250457207659514</v>
      </c>
      <c r="L944" s="12">
        <f t="shared" si="186"/>
        <v>5.762499999999999</v>
      </c>
      <c r="M944" s="10">
        <f t="shared" si="187"/>
        <v>2.3389624803354687</v>
      </c>
      <c r="N944" s="12">
        <f t="shared" si="188"/>
        <v>2.327133467849677</v>
      </c>
      <c r="O944" s="10">
        <f t="shared" si="189"/>
        <v>-0.5260864215189949</v>
      </c>
      <c r="P944">
        <f t="shared" si="190"/>
        <v>0</v>
      </c>
      <c r="Q944">
        <f t="shared" si="191"/>
      </c>
      <c r="R944" t="str">
        <f t="shared" si="192"/>
        <v>OK</v>
      </c>
      <c r="S944" s="10">
        <f t="shared" si="193"/>
        <v>0</v>
      </c>
      <c r="T944" s="10">
        <f t="shared" si="194"/>
        <v>6742.60080008056</v>
      </c>
    </row>
    <row r="945" spans="1:20" ht="12.75">
      <c r="A945">
        <v>145</v>
      </c>
      <c r="B945" s="19">
        <v>315</v>
      </c>
      <c r="D945" s="8">
        <v>0.298</v>
      </c>
      <c r="E945" s="8">
        <v>0.157</v>
      </c>
      <c r="F945" s="8">
        <v>0.298</v>
      </c>
      <c r="G945" s="8">
        <v>5.986</v>
      </c>
      <c r="H945" s="12">
        <f t="shared" si="182"/>
        <v>0.8391614988290397</v>
      </c>
      <c r="I945" s="12">
        <f t="shared" si="183"/>
        <v>0.14371425</v>
      </c>
      <c r="J945" s="12">
        <f t="shared" si="184"/>
        <v>0.6970108191399697</v>
      </c>
      <c r="K945" s="12">
        <f t="shared" si="185"/>
        <v>-0.001563570310929907</v>
      </c>
      <c r="L945" s="12">
        <f t="shared" si="186"/>
        <v>5.687499999999999</v>
      </c>
      <c r="M945" s="10">
        <f t="shared" si="187"/>
        <v>2.3389624803354687</v>
      </c>
      <c r="N945" s="12">
        <f t="shared" si="188"/>
        <v>2.333715600097449</v>
      </c>
      <c r="O945" s="10">
        <f t="shared" si="189"/>
        <v>-0.23642820366570583</v>
      </c>
      <c r="P945">
        <f t="shared" si="190"/>
        <v>0</v>
      </c>
      <c r="Q945">
        <f t="shared" si="191"/>
      </c>
      <c r="R945" t="str">
        <f t="shared" si="192"/>
        <v>OK</v>
      </c>
      <c r="S945" s="10">
        <f t="shared" si="193"/>
        <v>0</v>
      </c>
      <c r="T945" s="10">
        <f t="shared" si="194"/>
        <v>6742.60080008056</v>
      </c>
    </row>
    <row r="946" spans="1:20" ht="12.75">
      <c r="A946">
        <v>145</v>
      </c>
      <c r="B946" s="19">
        <v>330</v>
      </c>
      <c r="D946" s="8">
        <v>0.299</v>
      </c>
      <c r="E946" s="8">
        <v>0.154</v>
      </c>
      <c r="F946" s="8">
        <v>0.296</v>
      </c>
      <c r="G946" s="8">
        <v>5.983</v>
      </c>
      <c r="H946" s="12">
        <f t="shared" si="182"/>
        <v>0.8383205854800935</v>
      </c>
      <c r="I946" s="12">
        <f t="shared" si="183"/>
        <v>0.1447335</v>
      </c>
      <c r="J946" s="12">
        <f t="shared" si="184"/>
        <v>0.6993497816203051</v>
      </c>
      <c r="K946" s="12">
        <f t="shared" si="185"/>
        <v>-0.005762696140211632</v>
      </c>
      <c r="L946" s="12">
        <f t="shared" si="186"/>
        <v>5.624999999999999</v>
      </c>
      <c r="M946" s="10">
        <f t="shared" si="187"/>
        <v>2.3389624803354687</v>
      </c>
      <c r="N946" s="12">
        <f t="shared" si="188"/>
        <v>2.3196892490973027</v>
      </c>
      <c r="O946" s="10">
        <f t="shared" si="189"/>
        <v>-0.881061999459017</v>
      </c>
      <c r="P946">
        <f t="shared" si="190"/>
        <v>0</v>
      </c>
      <c r="Q946">
        <f t="shared" si="191"/>
      </c>
      <c r="R946" t="str">
        <f t="shared" si="192"/>
        <v>OK</v>
      </c>
      <c r="S946" s="10">
        <f t="shared" si="193"/>
        <v>0</v>
      </c>
      <c r="T946" s="10">
        <f t="shared" si="194"/>
        <v>6742.60080008056</v>
      </c>
    </row>
    <row r="947" spans="1:20" ht="12.75">
      <c r="A947">
        <v>145</v>
      </c>
      <c r="B947" s="19">
        <v>345</v>
      </c>
      <c r="D947" s="8">
        <v>0.3</v>
      </c>
      <c r="E947" s="8">
        <v>0.152</v>
      </c>
      <c r="F947" s="8">
        <v>0.294</v>
      </c>
      <c r="G947" s="8">
        <v>5.986</v>
      </c>
      <c r="H947" s="12">
        <f t="shared" si="182"/>
        <v>0.8391614988290397</v>
      </c>
      <c r="I947" s="12">
        <f t="shared" si="183"/>
        <v>0.1447335</v>
      </c>
      <c r="J947" s="12">
        <f t="shared" si="184"/>
        <v>0.7016887441006406</v>
      </c>
      <c r="K947" s="12">
        <f t="shared" si="185"/>
        <v>-0.007260745271600921</v>
      </c>
      <c r="L947" s="12">
        <f t="shared" si="186"/>
        <v>5.574999999999999</v>
      </c>
      <c r="M947" s="10">
        <f t="shared" si="187"/>
        <v>2.3389624803354687</v>
      </c>
      <c r="N947" s="12">
        <f t="shared" si="188"/>
        <v>2.3147599960967993</v>
      </c>
      <c r="O947" s="10">
        <f t="shared" si="189"/>
        <v>-1.1200556618479844</v>
      </c>
      <c r="P947">
        <f t="shared" si="190"/>
        <v>0</v>
      </c>
      <c r="Q947">
        <f t="shared" si="191"/>
      </c>
      <c r="R947" t="str">
        <f t="shared" si="192"/>
        <v>OK</v>
      </c>
      <c r="S947" s="10">
        <f t="shared" si="193"/>
        <v>0</v>
      </c>
      <c r="T947" s="10">
        <f t="shared" si="194"/>
        <v>6742.60080008056</v>
      </c>
    </row>
    <row r="948" spans="1:20" ht="12.75">
      <c r="A948">
        <v>145</v>
      </c>
      <c r="B948" s="19">
        <v>400</v>
      </c>
      <c r="D948" s="8">
        <v>0.301</v>
      </c>
      <c r="E948" s="8">
        <v>0.149</v>
      </c>
      <c r="F948" s="8">
        <v>0.291</v>
      </c>
      <c r="G948" s="8">
        <v>5.983</v>
      </c>
      <c r="H948" s="12">
        <f t="shared" si="182"/>
        <v>0.8383205854800935</v>
      </c>
      <c r="I948" s="12">
        <f t="shared" si="183"/>
        <v>0.1447335</v>
      </c>
      <c r="J948" s="12">
        <f t="shared" si="184"/>
        <v>0.704027706580976</v>
      </c>
      <c r="K948" s="12">
        <f t="shared" si="185"/>
        <v>-0.010440621100882508</v>
      </c>
      <c r="L948" s="12">
        <f t="shared" si="186"/>
        <v>5.499999999999999</v>
      </c>
      <c r="M948" s="10">
        <f t="shared" si="187"/>
        <v>2.3389624803354687</v>
      </c>
      <c r="N948" s="12">
        <f t="shared" si="188"/>
        <v>2.3042760314953274</v>
      </c>
      <c r="O948" s="10">
        <f t="shared" si="189"/>
        <v>-1.6325516206913535</v>
      </c>
      <c r="P948">
        <f t="shared" si="190"/>
        <v>0</v>
      </c>
      <c r="Q948">
        <f t="shared" si="191"/>
      </c>
      <c r="R948" t="str">
        <f t="shared" si="192"/>
        <v>OK</v>
      </c>
      <c r="S948" s="10">
        <f t="shared" si="193"/>
        <v>0</v>
      </c>
      <c r="T948" s="10">
        <f t="shared" si="194"/>
        <v>6742.60080008056</v>
      </c>
    </row>
    <row r="949" spans="1:20" ht="12.75">
      <c r="A949">
        <v>145</v>
      </c>
      <c r="B949" s="19">
        <v>415</v>
      </c>
      <c r="D949" s="8">
        <v>0.301</v>
      </c>
      <c r="E949" s="8">
        <v>0.147</v>
      </c>
      <c r="F949" s="8">
        <v>0.29</v>
      </c>
      <c r="G949" s="8">
        <v>5.983</v>
      </c>
      <c r="H949" s="12">
        <f t="shared" si="182"/>
        <v>0.8383205854800935</v>
      </c>
      <c r="I949" s="12">
        <f t="shared" si="183"/>
        <v>0.14575275</v>
      </c>
      <c r="J949" s="12">
        <f t="shared" si="184"/>
        <v>0.704027706580976</v>
      </c>
      <c r="K949" s="12">
        <f t="shared" si="185"/>
        <v>-0.011459871100882535</v>
      </c>
      <c r="L949" s="12">
        <f t="shared" si="186"/>
        <v>5.4624999999999995</v>
      </c>
      <c r="M949" s="10">
        <f t="shared" si="187"/>
        <v>2.3389624803354687</v>
      </c>
      <c r="N949" s="12">
        <f t="shared" si="188"/>
        <v>2.3008898188707425</v>
      </c>
      <c r="O949" s="10">
        <f t="shared" si="189"/>
        <v>-1.8042285864367384</v>
      </c>
      <c r="P949">
        <f t="shared" si="190"/>
        <v>0</v>
      </c>
      <c r="Q949">
        <f t="shared" si="191"/>
      </c>
      <c r="R949" t="str">
        <f t="shared" si="192"/>
        <v>OK</v>
      </c>
      <c r="S949" s="10">
        <f t="shared" si="193"/>
        <v>0</v>
      </c>
      <c r="T949" s="10">
        <f t="shared" si="194"/>
        <v>6742.60080008056</v>
      </c>
    </row>
    <row r="950" spans="1:20" ht="12.75">
      <c r="A950">
        <v>145</v>
      </c>
      <c r="B950" s="19">
        <v>430</v>
      </c>
      <c r="D950" s="8">
        <v>0.299</v>
      </c>
      <c r="E950" s="8">
        <v>0.148</v>
      </c>
      <c r="F950" s="8">
        <v>0.291</v>
      </c>
      <c r="G950" s="8">
        <v>5.982</v>
      </c>
      <c r="H950" s="12">
        <f t="shared" si="182"/>
        <v>0.83804037470726</v>
      </c>
      <c r="I950" s="12">
        <f t="shared" si="183"/>
        <v>0.14575275</v>
      </c>
      <c r="J950" s="12">
        <f t="shared" si="184"/>
        <v>0.6993497816203051</v>
      </c>
      <c r="K950" s="12">
        <f t="shared" si="185"/>
        <v>-0.007062156913045126</v>
      </c>
      <c r="L950" s="12">
        <f t="shared" si="186"/>
        <v>5.487499999999999</v>
      </c>
      <c r="M950" s="10">
        <f t="shared" si="187"/>
        <v>2.3389624803354687</v>
      </c>
      <c r="N950" s="12">
        <f t="shared" si="188"/>
        <v>2.3153432264456857</v>
      </c>
      <c r="O950" s="10">
        <f t="shared" si="189"/>
        <v>-1.1067922421505878</v>
      </c>
      <c r="P950">
        <f t="shared" si="190"/>
        <v>0</v>
      </c>
      <c r="Q950">
        <f t="shared" si="191"/>
      </c>
      <c r="R950" t="str">
        <f t="shared" si="192"/>
        <v>OK</v>
      </c>
      <c r="S950" s="10">
        <f t="shared" si="193"/>
        <v>0</v>
      </c>
      <c r="T950" s="10">
        <f t="shared" si="194"/>
        <v>6742.60080008056</v>
      </c>
    </row>
    <row r="951" spans="1:20" ht="12.75">
      <c r="A951">
        <v>145</v>
      </c>
      <c r="B951" s="19">
        <v>445</v>
      </c>
      <c r="D951" s="8">
        <v>0.297</v>
      </c>
      <c r="E951" s="8">
        <v>0.15</v>
      </c>
      <c r="F951" s="8">
        <v>0.293</v>
      </c>
      <c r="G951" s="8">
        <v>5.981</v>
      </c>
      <c r="H951" s="12">
        <f t="shared" si="182"/>
        <v>0.8377602107728336</v>
      </c>
      <c r="I951" s="12">
        <f t="shared" si="183"/>
        <v>0.14575275</v>
      </c>
      <c r="J951" s="12">
        <f t="shared" si="184"/>
        <v>0.6946718566596342</v>
      </c>
      <c r="K951" s="12">
        <f t="shared" si="185"/>
        <v>-0.0026643958868005635</v>
      </c>
      <c r="L951" s="12">
        <f t="shared" si="186"/>
        <v>5.5375</v>
      </c>
      <c r="M951" s="10">
        <f t="shared" si="187"/>
        <v>2.3389624803354687</v>
      </c>
      <c r="N951" s="12">
        <f t="shared" si="188"/>
        <v>2.3299914504135812</v>
      </c>
      <c r="O951" s="10">
        <f t="shared" si="189"/>
        <v>-0.41379790929377747</v>
      </c>
      <c r="P951">
        <f t="shared" si="190"/>
        <v>0</v>
      </c>
      <c r="Q951">
        <f t="shared" si="191"/>
      </c>
      <c r="R951" t="str">
        <f t="shared" si="192"/>
        <v>OK</v>
      </c>
      <c r="S951" s="10">
        <f t="shared" si="193"/>
        <v>0</v>
      </c>
      <c r="T951" s="10">
        <f t="shared" si="194"/>
        <v>6742.60080008056</v>
      </c>
    </row>
    <row r="952" spans="1:20" ht="12.75">
      <c r="A952">
        <v>145</v>
      </c>
      <c r="B952" s="19">
        <v>500</v>
      </c>
      <c r="D952" s="8">
        <v>0.293</v>
      </c>
      <c r="E952" s="8">
        <v>0.154</v>
      </c>
      <c r="F952" s="8">
        <v>0.297</v>
      </c>
      <c r="G952" s="8">
        <v>5.986</v>
      </c>
      <c r="H952" s="12">
        <f t="shared" si="182"/>
        <v>0.8391614988290397</v>
      </c>
      <c r="I952" s="12">
        <f t="shared" si="183"/>
        <v>0.14575275</v>
      </c>
      <c r="J952" s="12">
        <f t="shared" si="184"/>
        <v>0.6853160067382923</v>
      </c>
      <c r="K952" s="12">
        <f t="shared" si="185"/>
        <v>0.008092742090747396</v>
      </c>
      <c r="L952" s="12">
        <f t="shared" si="186"/>
        <v>5.637499999999999</v>
      </c>
      <c r="M952" s="10">
        <f t="shared" si="187"/>
        <v>2.3389624803354687</v>
      </c>
      <c r="N952" s="12">
        <f t="shared" si="188"/>
        <v>2.3665827605086682</v>
      </c>
      <c r="O952" s="10">
        <f t="shared" si="189"/>
        <v>1.234560626084017</v>
      </c>
      <c r="P952">
        <f t="shared" si="190"/>
      </c>
      <c r="Q952">
        <f t="shared" si="191"/>
      </c>
      <c r="R952" t="str">
        <f t="shared" si="192"/>
        <v>OK</v>
      </c>
      <c r="S952" s="10">
        <f t="shared" si="193"/>
        <v>1.234560626084017</v>
      </c>
      <c r="T952" s="10">
        <f t="shared" si="194"/>
        <v>6742.90944023708</v>
      </c>
    </row>
    <row r="953" spans="1:20" ht="12.75">
      <c r="A953">
        <v>145</v>
      </c>
      <c r="B953" s="19">
        <v>515</v>
      </c>
      <c r="D953" s="8">
        <v>0.291</v>
      </c>
      <c r="E953" s="8">
        <v>0.158</v>
      </c>
      <c r="F953" s="8">
        <v>0.301</v>
      </c>
      <c r="G953" s="8">
        <v>5.982</v>
      </c>
      <c r="H953" s="12">
        <f t="shared" si="182"/>
        <v>0.83804037470726</v>
      </c>
      <c r="I953" s="12">
        <f t="shared" si="183"/>
        <v>0.14575275</v>
      </c>
      <c r="J953" s="12">
        <f t="shared" si="184"/>
        <v>0.6806380817776213</v>
      </c>
      <c r="K953" s="12">
        <f t="shared" si="185"/>
        <v>0.011649542929638712</v>
      </c>
      <c r="L953" s="12">
        <f t="shared" si="186"/>
        <v>5.7375</v>
      </c>
      <c r="M953" s="10">
        <f t="shared" si="187"/>
        <v>2.3389624803354687</v>
      </c>
      <c r="N953" s="12">
        <f t="shared" si="188"/>
        <v>2.37899527390811</v>
      </c>
      <c r="O953" s="10">
        <f t="shared" si="189"/>
        <v>1.7461818280750905</v>
      </c>
      <c r="P953">
        <f t="shared" si="190"/>
      </c>
      <c r="Q953">
        <f t="shared" si="191"/>
      </c>
      <c r="R953" t="str">
        <f t="shared" si="192"/>
        <v>OK</v>
      </c>
      <c r="S953" s="10">
        <f t="shared" si="193"/>
        <v>1.7461818280750905</v>
      </c>
      <c r="T953" s="10">
        <f t="shared" si="194"/>
        <v>6743.345985694099</v>
      </c>
    </row>
    <row r="954" spans="1:20" ht="12.75">
      <c r="A954">
        <v>145</v>
      </c>
      <c r="B954" s="19">
        <v>530</v>
      </c>
      <c r="D954" s="8">
        <v>0.287</v>
      </c>
      <c r="E954" s="8">
        <v>0.165</v>
      </c>
      <c r="F954" s="8">
        <v>0.304</v>
      </c>
      <c r="G954" s="8">
        <v>5.981</v>
      </c>
      <c r="H954" s="12">
        <f t="shared" si="182"/>
        <v>0.8377602107728336</v>
      </c>
      <c r="I954" s="12">
        <f t="shared" si="183"/>
        <v>0.14167575</v>
      </c>
      <c r="J954" s="12">
        <f t="shared" si="184"/>
        <v>0.6712822318562794</v>
      </c>
      <c r="K954" s="12">
        <f t="shared" si="185"/>
        <v>0.024802228916554148</v>
      </c>
      <c r="L954" s="12">
        <f t="shared" si="186"/>
        <v>5.8625</v>
      </c>
      <c r="M954" s="10">
        <f t="shared" si="187"/>
        <v>2.3389624803354687</v>
      </c>
      <c r="N954" s="12">
        <f t="shared" si="188"/>
        <v>2.4253813964210234</v>
      </c>
      <c r="O954" s="10">
        <f t="shared" si="189"/>
        <v>3.6384057773895497</v>
      </c>
      <c r="P954">
        <f t="shared" si="190"/>
      </c>
      <c r="Q954">
        <f t="shared" si="191"/>
      </c>
      <c r="R954" t="str">
        <f t="shared" si="192"/>
        <v>OK</v>
      </c>
      <c r="S954" s="10">
        <f t="shared" si="193"/>
        <v>3.6384057773895497</v>
      </c>
      <c r="T954" s="10">
        <f t="shared" si="194"/>
        <v>6744.255587138447</v>
      </c>
    </row>
    <row r="955" spans="1:20" ht="12.75">
      <c r="A955">
        <v>145</v>
      </c>
      <c r="B955" s="19">
        <v>545</v>
      </c>
      <c r="D955" s="8">
        <v>0.281</v>
      </c>
      <c r="E955" s="8">
        <v>0.174</v>
      </c>
      <c r="F955" s="8">
        <v>0.3</v>
      </c>
      <c r="G955" s="8">
        <v>5.934</v>
      </c>
      <c r="H955" s="12">
        <f t="shared" si="182"/>
        <v>0.8246453395784543</v>
      </c>
      <c r="I955" s="12">
        <f t="shared" si="183"/>
        <v>0.1284255</v>
      </c>
      <c r="J955" s="12">
        <f t="shared" si="184"/>
        <v>0.6572484569742668</v>
      </c>
      <c r="K955" s="12">
        <f t="shared" si="185"/>
        <v>0.03897138260418753</v>
      </c>
      <c r="L955" s="12">
        <f t="shared" si="186"/>
        <v>5.925</v>
      </c>
      <c r="M955" s="10">
        <f t="shared" si="187"/>
        <v>2.3389624803354687</v>
      </c>
      <c r="N955" s="12">
        <f t="shared" si="188"/>
        <v>2.477650674656421</v>
      </c>
      <c r="O955" s="10">
        <f t="shared" si="189"/>
        <v>5.656668596953684</v>
      </c>
      <c r="P955">
        <f t="shared" si="190"/>
      </c>
      <c r="Q955">
        <f t="shared" si="191"/>
      </c>
      <c r="R955" t="str">
        <f t="shared" si="192"/>
        <v>OK</v>
      </c>
      <c r="S955" s="10">
        <f t="shared" si="193"/>
        <v>5.656668596953684</v>
      </c>
      <c r="T955" s="10">
        <f t="shared" si="194"/>
        <v>6745.669754287685</v>
      </c>
    </row>
    <row r="956" spans="1:20" ht="12.75">
      <c r="A956">
        <v>145</v>
      </c>
      <c r="B956" s="19">
        <v>600</v>
      </c>
      <c r="D956" s="8">
        <v>0.277</v>
      </c>
      <c r="E956" s="8">
        <v>0.183</v>
      </c>
      <c r="F956" s="8">
        <v>0.308</v>
      </c>
      <c r="G956" s="8">
        <v>5.953</v>
      </c>
      <c r="H956" s="12">
        <f t="shared" si="182"/>
        <v>0.8299346370023418</v>
      </c>
      <c r="I956" s="12">
        <f t="shared" si="183"/>
        <v>0.12740625</v>
      </c>
      <c r="J956" s="12">
        <f t="shared" si="184"/>
        <v>0.6478926070529248</v>
      </c>
      <c r="K956" s="12">
        <f t="shared" si="185"/>
        <v>0.05463577994941693</v>
      </c>
      <c r="L956" s="12">
        <f t="shared" si="186"/>
        <v>6.1375</v>
      </c>
      <c r="M956" s="10">
        <f t="shared" si="187"/>
        <v>2.3389624803354687</v>
      </c>
      <c r="N956" s="12">
        <f t="shared" si="188"/>
        <v>2.536203563185349</v>
      </c>
      <c r="O956" s="10">
        <f t="shared" si="189"/>
        <v>7.655770727092477</v>
      </c>
      <c r="P956">
        <f t="shared" si="190"/>
      </c>
      <c r="Q956">
        <f t="shared" si="191"/>
      </c>
      <c r="R956" t="str">
        <f t="shared" si="192"/>
        <v>OK</v>
      </c>
      <c r="S956" s="10">
        <f t="shared" si="193"/>
        <v>7.655770727092477</v>
      </c>
      <c r="T956" s="10">
        <f t="shared" si="194"/>
        <v>6747.583696969457</v>
      </c>
    </row>
    <row r="957" spans="1:20" ht="12.75">
      <c r="A957">
        <v>145</v>
      </c>
      <c r="B957" s="19">
        <v>615</v>
      </c>
      <c r="D957" s="8">
        <v>0.275</v>
      </c>
      <c r="E957" s="8">
        <v>0.192</v>
      </c>
      <c r="F957" s="8">
        <v>0.316</v>
      </c>
      <c r="G957" s="8">
        <v>5.937</v>
      </c>
      <c r="H957" s="12">
        <f t="shared" si="182"/>
        <v>0.8254793676814989</v>
      </c>
      <c r="I957" s="12">
        <f t="shared" si="183"/>
        <v>0.126387</v>
      </c>
      <c r="J957" s="12">
        <f t="shared" si="184"/>
        <v>0.643214682092254</v>
      </c>
      <c r="K957" s="12">
        <f t="shared" si="185"/>
        <v>0.055877685589244885</v>
      </c>
      <c r="L957" s="12">
        <f t="shared" si="186"/>
        <v>6.35</v>
      </c>
      <c r="M957" s="10">
        <f t="shared" si="187"/>
        <v>2.3389624803354687</v>
      </c>
      <c r="N957" s="12">
        <f t="shared" si="188"/>
        <v>2.5421540642963594</v>
      </c>
      <c r="O957" s="10">
        <f t="shared" si="189"/>
        <v>7.567770638584618</v>
      </c>
      <c r="P957">
        <f t="shared" si="190"/>
      </c>
      <c r="Q957">
        <f t="shared" si="191"/>
      </c>
      <c r="R957" t="str">
        <f t="shared" si="192"/>
        <v>OK</v>
      </c>
      <c r="S957" s="10">
        <f t="shared" si="193"/>
        <v>7.567770638584618</v>
      </c>
      <c r="T957" s="10">
        <f t="shared" si="194"/>
        <v>6749.475639629103</v>
      </c>
    </row>
    <row r="958" spans="1:20" ht="12.75">
      <c r="A958">
        <v>145</v>
      </c>
      <c r="B958" s="19">
        <v>630</v>
      </c>
      <c r="D958" s="8">
        <v>0.271</v>
      </c>
      <c r="E958" s="8">
        <v>0.202</v>
      </c>
      <c r="F958" s="8">
        <v>0.327</v>
      </c>
      <c r="G958" s="8">
        <v>5.945</v>
      </c>
      <c r="H958" s="12">
        <f t="shared" si="182"/>
        <v>0.8277055035128806</v>
      </c>
      <c r="I958" s="12">
        <f t="shared" si="183"/>
        <v>0.12740625</v>
      </c>
      <c r="J958" s="12">
        <f t="shared" si="184"/>
        <v>0.6338588321709121</v>
      </c>
      <c r="K958" s="12">
        <f t="shared" si="185"/>
        <v>0.06644042134196859</v>
      </c>
      <c r="L958" s="12">
        <f t="shared" si="186"/>
        <v>6.6125</v>
      </c>
      <c r="M958" s="10">
        <f t="shared" si="187"/>
        <v>2.3389624803354687</v>
      </c>
      <c r="N958" s="12">
        <f t="shared" si="188"/>
        <v>2.5841300867633974</v>
      </c>
      <c r="O958" s="10">
        <f t="shared" si="189"/>
        <v>8.641118674674406</v>
      </c>
      <c r="P958">
        <f t="shared" si="190"/>
      </c>
      <c r="Q958">
        <f t="shared" si="191"/>
      </c>
      <c r="R958" t="str">
        <f t="shared" si="192"/>
        <v>OK</v>
      </c>
      <c r="S958" s="10">
        <f t="shared" si="193"/>
        <v>8.641118674674406</v>
      </c>
      <c r="T958" s="10">
        <f t="shared" si="194"/>
        <v>6751.635919297772</v>
      </c>
    </row>
    <row r="959" spans="1:20" ht="12.75">
      <c r="A959">
        <v>145</v>
      </c>
      <c r="B959" s="19">
        <v>645</v>
      </c>
      <c r="D959" s="8">
        <v>0.268</v>
      </c>
      <c r="E959" s="8">
        <v>0.212</v>
      </c>
      <c r="F959" s="8">
        <v>0.336</v>
      </c>
      <c r="G959" s="8">
        <v>5.942</v>
      </c>
      <c r="H959" s="12">
        <f t="shared" si="182"/>
        <v>0.8268703512880562</v>
      </c>
      <c r="I959" s="12">
        <f t="shared" si="183"/>
        <v>0.12638700000000003</v>
      </c>
      <c r="J959" s="12">
        <f t="shared" si="184"/>
        <v>0.6268419447299056</v>
      </c>
      <c r="K959" s="12">
        <f t="shared" si="185"/>
        <v>0.07364140655815055</v>
      </c>
      <c r="L959" s="12">
        <f t="shared" si="186"/>
        <v>6.8500000000000005</v>
      </c>
      <c r="M959" s="10">
        <f t="shared" si="187"/>
        <v>2.3389624803354687</v>
      </c>
      <c r="N959" s="12">
        <f t="shared" si="188"/>
        <v>2.6137438480897615</v>
      </c>
      <c r="O959" s="10">
        <f t="shared" si="189"/>
        <v>9.245593187208733</v>
      </c>
      <c r="P959">
        <f t="shared" si="190"/>
      </c>
      <c r="Q959">
        <f t="shared" si="191"/>
      </c>
      <c r="R959" t="str">
        <f t="shared" si="192"/>
        <v>OK</v>
      </c>
      <c r="S959" s="10">
        <f t="shared" si="193"/>
        <v>9.245593187208733</v>
      </c>
      <c r="T959" s="10">
        <f t="shared" si="194"/>
        <v>6753.947317594574</v>
      </c>
    </row>
    <row r="960" spans="1:20" ht="12.75">
      <c r="A960">
        <v>145</v>
      </c>
      <c r="B960" s="19">
        <v>700</v>
      </c>
      <c r="D960" s="8">
        <v>0.265</v>
      </c>
      <c r="E960" s="8">
        <v>0.222</v>
      </c>
      <c r="F960" s="8">
        <v>0.344</v>
      </c>
      <c r="G960" s="8">
        <v>5.937</v>
      </c>
      <c r="H960" s="12">
        <f t="shared" si="182"/>
        <v>0.8254793676814989</v>
      </c>
      <c r="I960" s="12">
        <f t="shared" si="183"/>
        <v>0.12434849999999997</v>
      </c>
      <c r="J960" s="12">
        <f t="shared" si="184"/>
        <v>0.6198250572888993</v>
      </c>
      <c r="K960" s="12">
        <f t="shared" si="185"/>
        <v>0.08130581039259965</v>
      </c>
      <c r="L960" s="12">
        <f t="shared" si="186"/>
        <v>7.074999999999999</v>
      </c>
      <c r="M960" s="10">
        <f t="shared" si="187"/>
        <v>2.3389624803354687</v>
      </c>
      <c r="N960" s="12">
        <f t="shared" si="188"/>
        <v>2.6457768591754673</v>
      </c>
      <c r="O960" s="10">
        <f t="shared" si="189"/>
        <v>9.883218921336603</v>
      </c>
      <c r="P960">
        <f t="shared" si="190"/>
      </c>
      <c r="Q960">
        <f t="shared" si="191"/>
      </c>
      <c r="R960" t="str">
        <f t="shared" si="192"/>
        <v>OK</v>
      </c>
      <c r="S960" s="10">
        <f t="shared" si="193"/>
        <v>9.883218921336603</v>
      </c>
      <c r="T960" s="10">
        <f t="shared" si="194"/>
        <v>6756.418122324908</v>
      </c>
    </row>
    <row r="961" spans="1:20" ht="12.75">
      <c r="A961">
        <v>145</v>
      </c>
      <c r="B961" s="19">
        <v>715</v>
      </c>
      <c r="D961" s="8">
        <v>0.259</v>
      </c>
      <c r="E961" s="8">
        <v>0.235</v>
      </c>
      <c r="F961" s="8">
        <v>0.357</v>
      </c>
      <c r="G961" s="8">
        <v>5.933</v>
      </c>
      <c r="H961" s="12">
        <f t="shared" si="182"/>
        <v>0.8243674238875877</v>
      </c>
      <c r="I961" s="12">
        <f t="shared" si="183"/>
        <v>0.1243485</v>
      </c>
      <c r="J961" s="12">
        <f t="shared" si="184"/>
        <v>0.6057912824068864</v>
      </c>
      <c r="K961" s="12">
        <f t="shared" si="185"/>
        <v>0.09422764148070129</v>
      </c>
      <c r="L961" s="12">
        <f t="shared" si="186"/>
        <v>7.3999999999999995</v>
      </c>
      <c r="M961" s="10">
        <f t="shared" si="187"/>
        <v>2.3389624803354687</v>
      </c>
      <c r="N961" s="12">
        <f t="shared" si="188"/>
        <v>2.702775767905744</v>
      </c>
      <c r="O961" s="10">
        <f t="shared" si="189"/>
        <v>10.950901632550092</v>
      </c>
      <c r="P961">
        <f t="shared" si="190"/>
      </c>
      <c r="Q961">
        <f t="shared" si="191"/>
      </c>
      <c r="R961" t="str">
        <f t="shared" si="192"/>
        <v>OK</v>
      </c>
      <c r="S961" s="10">
        <f t="shared" si="193"/>
        <v>10.950901632550092</v>
      </c>
      <c r="T961" s="10">
        <f t="shared" si="194"/>
        <v>6759.155847733045</v>
      </c>
    </row>
    <row r="962" spans="1:20" ht="12.75">
      <c r="A962">
        <v>145</v>
      </c>
      <c r="B962" s="19">
        <v>730</v>
      </c>
      <c r="D962" s="8">
        <v>0.249</v>
      </c>
      <c r="E962" s="8">
        <v>0.252</v>
      </c>
      <c r="F962" s="8">
        <v>0.372</v>
      </c>
      <c r="G962" s="8">
        <v>5.94</v>
      </c>
      <c r="H962" s="12">
        <f t="shared" si="182"/>
        <v>0.8263138173302109</v>
      </c>
      <c r="I962" s="12">
        <f t="shared" si="183"/>
        <v>0.12230999999999999</v>
      </c>
      <c r="J962" s="12">
        <f t="shared" si="184"/>
        <v>0.5824016576035317</v>
      </c>
      <c r="K962" s="12">
        <f t="shared" si="185"/>
        <v>0.1216021597266792</v>
      </c>
      <c r="L962" s="12">
        <f t="shared" si="186"/>
        <v>7.8</v>
      </c>
      <c r="M962" s="10">
        <f t="shared" si="187"/>
        <v>2.3389624803354687</v>
      </c>
      <c r="N962" s="12">
        <f t="shared" si="188"/>
        <v>2.827324567591208</v>
      </c>
      <c r="O962" s="10">
        <f t="shared" si="189"/>
        <v>13.407566583852315</v>
      </c>
      <c r="P962">
        <f t="shared" si="190"/>
      </c>
      <c r="Q962">
        <f t="shared" si="191"/>
      </c>
      <c r="R962" t="str">
        <f t="shared" si="192"/>
        <v>OK</v>
      </c>
      <c r="S962" s="10">
        <f t="shared" si="193"/>
        <v>13.407566583852315</v>
      </c>
      <c r="T962" s="10">
        <f t="shared" si="194"/>
        <v>6762.507739379009</v>
      </c>
    </row>
    <row r="963" spans="1:20" ht="12.75">
      <c r="A963">
        <v>145</v>
      </c>
      <c r="B963" s="19">
        <v>745</v>
      </c>
      <c r="D963" s="8">
        <v>0.241</v>
      </c>
      <c r="E963" s="8">
        <v>0.272</v>
      </c>
      <c r="F963" s="8">
        <v>0.39</v>
      </c>
      <c r="G963" s="8">
        <v>5.931</v>
      </c>
      <c r="H963" s="12">
        <f t="shared" si="182"/>
        <v>0.8238117330210772</v>
      </c>
      <c r="I963" s="12">
        <f t="shared" si="183"/>
        <v>0.1202715</v>
      </c>
      <c r="J963" s="12">
        <f t="shared" si="184"/>
        <v>0.563689957760848</v>
      </c>
      <c r="K963" s="12">
        <f t="shared" si="185"/>
        <v>0.1398502752602293</v>
      </c>
      <c r="L963" s="12">
        <f t="shared" si="186"/>
        <v>8.275</v>
      </c>
      <c r="M963" s="10">
        <f t="shared" si="187"/>
        <v>2.3389624803354687</v>
      </c>
      <c r="N963" s="12">
        <f t="shared" si="188"/>
        <v>2.919254078925632</v>
      </c>
      <c r="O963" s="10">
        <f t="shared" si="189"/>
        <v>14.534449919724517</v>
      </c>
      <c r="P963">
        <f t="shared" si="190"/>
      </c>
      <c r="Q963">
        <f t="shared" si="191"/>
      </c>
      <c r="R963" t="str">
        <f t="shared" si="192"/>
        <v>OK</v>
      </c>
      <c r="S963" s="10">
        <f t="shared" si="193"/>
        <v>14.534449919724517</v>
      </c>
      <c r="T963" s="10">
        <f t="shared" si="194"/>
        <v>6766.14135185894</v>
      </c>
    </row>
    <row r="964" spans="1:20" ht="12.75">
      <c r="A964">
        <v>145</v>
      </c>
      <c r="B964" s="19">
        <v>800</v>
      </c>
      <c r="D964" s="8">
        <v>0.231</v>
      </c>
      <c r="E964" s="8">
        <v>0.293</v>
      </c>
      <c r="F964" s="8">
        <v>0.408</v>
      </c>
      <c r="G964" s="8">
        <v>5.952</v>
      </c>
      <c r="H964" s="12">
        <f t="shared" si="182"/>
        <v>0.829655831381733</v>
      </c>
      <c r="I964" s="12">
        <f t="shared" si="183"/>
        <v>0.11721374999999998</v>
      </c>
      <c r="J964" s="12">
        <f t="shared" si="184"/>
        <v>0.5403003329574932</v>
      </c>
      <c r="K964" s="12">
        <f t="shared" si="185"/>
        <v>0.1721417484242398</v>
      </c>
      <c r="L964" s="12">
        <f t="shared" si="186"/>
        <v>8.7625</v>
      </c>
      <c r="M964" s="10">
        <f t="shared" si="187"/>
        <v>2.3389624803354687</v>
      </c>
      <c r="N964" s="12">
        <f t="shared" si="188"/>
        <v>3.0841648544663767</v>
      </c>
      <c r="O964" s="10">
        <f t="shared" si="189"/>
        <v>16.895126798649212</v>
      </c>
      <c r="P964">
        <f t="shared" si="190"/>
      </c>
      <c r="Q964">
        <f t="shared" si="191"/>
      </c>
      <c r="R964" t="str">
        <f t="shared" si="192"/>
        <v>OK</v>
      </c>
      <c r="S964" s="10">
        <f t="shared" si="193"/>
        <v>16.895126798649212</v>
      </c>
      <c r="T964" s="10">
        <f t="shared" si="194"/>
        <v>6770.365133558602</v>
      </c>
    </row>
    <row r="965" spans="1:20" ht="12.75">
      <c r="A965">
        <v>145</v>
      </c>
      <c r="B965" s="19">
        <v>815</v>
      </c>
      <c r="D965" s="8">
        <v>0.219</v>
      </c>
      <c r="E965" s="8">
        <v>0.316</v>
      </c>
      <c r="F965" s="8">
        <v>0.428</v>
      </c>
      <c r="G965" s="8">
        <v>5.956</v>
      </c>
      <c r="H965" s="12">
        <f t="shared" si="182"/>
        <v>0.8307713348946135</v>
      </c>
      <c r="I965" s="12">
        <f t="shared" si="183"/>
        <v>0.114156</v>
      </c>
      <c r="J965" s="12">
        <f t="shared" si="184"/>
        <v>0.5122327831934677</v>
      </c>
      <c r="K965" s="12">
        <f t="shared" si="185"/>
        <v>0.20438255170114583</v>
      </c>
      <c r="L965" s="12">
        <f t="shared" si="186"/>
        <v>9.299999999999999</v>
      </c>
      <c r="M965" s="10">
        <f t="shared" si="187"/>
        <v>2.3389624803354687</v>
      </c>
      <c r="N965" s="12">
        <f t="shared" si="188"/>
        <v>3.2722161410712944</v>
      </c>
      <c r="O965" s="10">
        <f t="shared" si="189"/>
        <v>18.90010187887236</v>
      </c>
      <c r="P965">
        <f t="shared" si="190"/>
      </c>
      <c r="Q965">
        <f t="shared" si="191"/>
      </c>
      <c r="R965" t="str">
        <f t="shared" si="192"/>
        <v>OK</v>
      </c>
      <c r="S965" s="10">
        <f t="shared" si="193"/>
        <v>18.90010187887236</v>
      </c>
      <c r="T965" s="10">
        <f t="shared" si="194"/>
        <v>6775.09015902832</v>
      </c>
    </row>
    <row r="966" spans="1:20" ht="12.75">
      <c r="A966">
        <v>145</v>
      </c>
      <c r="B966" s="19">
        <v>830</v>
      </c>
      <c r="D966" s="8">
        <v>0.207</v>
      </c>
      <c r="E966" s="8">
        <v>0.342</v>
      </c>
      <c r="F966" s="8">
        <v>0.449</v>
      </c>
      <c r="G966" s="8">
        <v>5.948</v>
      </c>
      <c r="H966" s="12">
        <f t="shared" si="182"/>
        <v>0.8285410772833725</v>
      </c>
      <c r="I966" s="12">
        <f t="shared" si="183"/>
        <v>0.10905974999999998</v>
      </c>
      <c r="J966" s="12">
        <f t="shared" si="184"/>
        <v>0.484165233429442</v>
      </c>
      <c r="K966" s="12">
        <f t="shared" si="185"/>
        <v>0.23531609385393043</v>
      </c>
      <c r="L966" s="12">
        <f t="shared" si="186"/>
        <v>9.887500000000001</v>
      </c>
      <c r="M966" s="10">
        <f t="shared" si="187"/>
        <v>2.3389624803354687</v>
      </c>
      <c r="N966" s="12">
        <f t="shared" si="188"/>
        <v>3.4757552042674997</v>
      </c>
      <c r="O966" s="10">
        <f t="shared" si="189"/>
        <v>20.467670221529463</v>
      </c>
      <c r="P966">
        <f t="shared" si="190"/>
      </c>
      <c r="Q966">
        <f t="shared" si="191"/>
      </c>
      <c r="R966" t="str">
        <f t="shared" si="192"/>
        <v>OK</v>
      </c>
      <c r="S966" s="10">
        <f t="shared" si="193"/>
        <v>20.467670221529463</v>
      </c>
      <c r="T966" s="10">
        <f t="shared" si="194"/>
        <v>6780.2070765837025</v>
      </c>
    </row>
    <row r="967" spans="1:20" ht="12.75">
      <c r="A967">
        <v>145</v>
      </c>
      <c r="B967" s="19">
        <v>845</v>
      </c>
      <c r="D967" s="8">
        <v>0.197</v>
      </c>
      <c r="E967" s="8">
        <v>0.365</v>
      </c>
      <c r="F967" s="8">
        <v>0.468</v>
      </c>
      <c r="G967" s="8">
        <v>5.935</v>
      </c>
      <c r="H967" s="12">
        <f t="shared" si="182"/>
        <v>0.8249233021077282</v>
      </c>
      <c r="I967" s="12">
        <f t="shared" si="183"/>
        <v>0.10498275000000004</v>
      </c>
      <c r="J967" s="12">
        <f t="shared" si="184"/>
        <v>0.46077560862608735</v>
      </c>
      <c r="K967" s="12">
        <f t="shared" si="185"/>
        <v>0.2591649434816409</v>
      </c>
      <c r="L967" s="12">
        <f t="shared" si="186"/>
        <v>10.4125</v>
      </c>
      <c r="M967" s="10">
        <f t="shared" si="187"/>
        <v>2.3389624803354687</v>
      </c>
      <c r="N967" s="12">
        <f t="shared" si="188"/>
        <v>3.6545205690747626</v>
      </c>
      <c r="O967" s="10">
        <f t="shared" si="189"/>
        <v>21.405457660191427</v>
      </c>
      <c r="P967">
        <f t="shared" si="190"/>
      </c>
      <c r="Q967">
        <f t="shared" si="191"/>
      </c>
      <c r="R967" t="str">
        <f t="shared" si="192"/>
        <v>OK</v>
      </c>
      <c r="S967" s="10">
        <f t="shared" si="193"/>
        <v>21.405457660191427</v>
      </c>
      <c r="T967" s="10">
        <f t="shared" si="194"/>
        <v>6785.5584409987505</v>
      </c>
    </row>
    <row r="968" spans="1:20" ht="12.75">
      <c r="A968">
        <v>145</v>
      </c>
      <c r="B968" s="19">
        <v>900</v>
      </c>
      <c r="D968" s="8">
        <v>0.188</v>
      </c>
      <c r="E968" s="8">
        <v>0.384</v>
      </c>
      <c r="F968" s="8">
        <v>0.481</v>
      </c>
      <c r="G968" s="8">
        <v>5.949</v>
      </c>
      <c r="H968" s="12">
        <f t="shared" si="182"/>
        <v>0.8288196955503512</v>
      </c>
      <c r="I968" s="12">
        <f t="shared" si="183"/>
        <v>0.09886724999999996</v>
      </c>
      <c r="J968" s="12">
        <f t="shared" si="184"/>
        <v>0.43972494630306813</v>
      </c>
      <c r="K968" s="12">
        <f t="shared" si="185"/>
        <v>0.2902274992472831</v>
      </c>
      <c r="L968" s="12">
        <f t="shared" si="186"/>
        <v>10.8125</v>
      </c>
      <c r="M968" s="10">
        <f t="shared" si="187"/>
        <v>2.3389624803354687</v>
      </c>
      <c r="N968" s="12">
        <f t="shared" si="188"/>
        <v>3.882725774203996</v>
      </c>
      <c r="O968" s="10">
        <f t="shared" si="189"/>
        <v>23.084247183211183</v>
      </c>
      <c r="P968">
        <f t="shared" si="190"/>
      </c>
      <c r="Q968">
        <f t="shared" si="191"/>
      </c>
      <c r="R968" t="str">
        <f t="shared" si="192"/>
        <v>OK</v>
      </c>
      <c r="S968" s="10">
        <f t="shared" si="193"/>
        <v>23.084247183211183</v>
      </c>
      <c r="T968" s="10">
        <f t="shared" si="194"/>
        <v>6791.329502794553</v>
      </c>
    </row>
    <row r="969" spans="1:20" ht="12.75">
      <c r="A969">
        <v>145</v>
      </c>
      <c r="B969" s="19">
        <v>915</v>
      </c>
      <c r="D969" s="8">
        <v>0.173</v>
      </c>
      <c r="E969" s="8">
        <v>0.405</v>
      </c>
      <c r="F969" s="8">
        <v>0.497</v>
      </c>
      <c r="G969" s="8">
        <v>5.945</v>
      </c>
      <c r="H969" s="12">
        <f t="shared" si="182"/>
        <v>0.8277055035128806</v>
      </c>
      <c r="I969" s="12">
        <f t="shared" si="183"/>
        <v>0.09377099999999997</v>
      </c>
      <c r="J969" s="12">
        <f t="shared" si="184"/>
        <v>0.40464050909803606</v>
      </c>
      <c r="K969" s="12">
        <f t="shared" si="185"/>
        <v>0.32929399441484464</v>
      </c>
      <c r="L969" s="12">
        <f t="shared" si="186"/>
        <v>11.275</v>
      </c>
      <c r="M969" s="10">
        <f t="shared" si="187"/>
        <v>2.3389624803354687</v>
      </c>
      <c r="N969" s="12">
        <f t="shared" si="188"/>
        <v>4.2423959740628945</v>
      </c>
      <c r="O969" s="10">
        <f t="shared" si="189"/>
        <v>25.11716025000325</v>
      </c>
      <c r="P969">
        <f t="shared" si="190"/>
      </c>
      <c r="Q969">
        <f t="shared" si="191"/>
      </c>
      <c r="R969" t="str">
        <f t="shared" si="192"/>
        <v>OK</v>
      </c>
      <c r="S969" s="10">
        <f t="shared" si="193"/>
        <v>25.11716025000325</v>
      </c>
      <c r="T969" s="10">
        <f t="shared" si="194"/>
        <v>6797.608792857054</v>
      </c>
    </row>
    <row r="970" spans="1:20" ht="12.75">
      <c r="A970">
        <v>145</v>
      </c>
      <c r="B970" s="19">
        <v>930</v>
      </c>
      <c r="D970" s="8">
        <v>0.148</v>
      </c>
      <c r="E970" s="8">
        <v>0.431</v>
      </c>
      <c r="F970" s="8">
        <v>0.515</v>
      </c>
      <c r="G970" s="8">
        <v>5.985</v>
      </c>
      <c r="H970" s="12">
        <f t="shared" si="182"/>
        <v>0.8388811475409835</v>
      </c>
      <c r="I970" s="12">
        <f t="shared" si="183"/>
        <v>0.08561700000000003</v>
      </c>
      <c r="J970" s="12">
        <f t="shared" si="184"/>
        <v>0.34616644708964933</v>
      </c>
      <c r="K970" s="12">
        <f t="shared" si="185"/>
        <v>0.40709770045133414</v>
      </c>
      <c r="L970" s="12">
        <f t="shared" si="186"/>
        <v>11.825</v>
      </c>
      <c r="M970" s="10">
        <f t="shared" si="187"/>
        <v>2.3389624803354687</v>
      </c>
      <c r="N970" s="12">
        <f t="shared" si="188"/>
        <v>5.089622618520159</v>
      </c>
      <c r="O970" s="10">
        <f t="shared" si="189"/>
        <v>29.607434458863747</v>
      </c>
      <c r="P970">
        <f t="shared" si="190"/>
      </c>
      <c r="Q970">
        <f t="shared" si="191"/>
      </c>
      <c r="R970" t="str">
        <f t="shared" si="192"/>
        <v>OK</v>
      </c>
      <c r="S970" s="10">
        <f t="shared" si="193"/>
        <v>29.607434458863747</v>
      </c>
      <c r="T970" s="10">
        <f t="shared" si="194"/>
        <v>6805.01065147177</v>
      </c>
    </row>
    <row r="971" spans="1:20" ht="12.75">
      <c r="A971">
        <v>145</v>
      </c>
      <c r="B971" s="19">
        <v>945</v>
      </c>
      <c r="D971" s="8">
        <v>0.116</v>
      </c>
      <c r="E971" s="8">
        <v>0.463</v>
      </c>
      <c r="F971" s="8">
        <v>0.535</v>
      </c>
      <c r="G971" s="8">
        <v>5.955</v>
      </c>
      <c r="H971" s="12">
        <f t="shared" si="182"/>
        <v>0.8304923887587823</v>
      </c>
      <c r="I971" s="12">
        <f t="shared" si="183"/>
        <v>0.073386</v>
      </c>
      <c r="J971" s="12">
        <f t="shared" si="184"/>
        <v>0.27131964771891437</v>
      </c>
      <c r="K971" s="12">
        <f t="shared" si="185"/>
        <v>0.48578674103986796</v>
      </c>
      <c r="L971" s="12">
        <f t="shared" si="186"/>
        <v>12.475</v>
      </c>
      <c r="M971" s="10">
        <f t="shared" si="187"/>
        <v>2.3389624803354687</v>
      </c>
      <c r="N971" s="12">
        <f t="shared" si="188"/>
        <v>6.526779213437778</v>
      </c>
      <c r="O971" s="10">
        <f t="shared" si="189"/>
        <v>33.48947810084621</v>
      </c>
      <c r="P971">
        <f t="shared" si="190"/>
      </c>
      <c r="Q971">
        <f t="shared" si="191"/>
      </c>
      <c r="R971" t="str">
        <f t="shared" si="192"/>
        <v>OK</v>
      </c>
      <c r="S971" s="10">
        <f t="shared" si="193"/>
        <v>33.48947810084621</v>
      </c>
      <c r="T971" s="10">
        <f t="shared" si="194"/>
        <v>6813.383020996982</v>
      </c>
    </row>
    <row r="972" spans="1:20" ht="12.75">
      <c r="A972">
        <v>145</v>
      </c>
      <c r="B972" s="19">
        <v>1000</v>
      </c>
      <c r="D972" s="8">
        <v>0.103</v>
      </c>
      <c r="E972" s="8">
        <v>0.477</v>
      </c>
      <c r="F972" s="8">
        <v>0.537</v>
      </c>
      <c r="G972" s="8">
        <v>5.933</v>
      </c>
      <c r="H972" s="12">
        <f t="shared" si="182"/>
        <v>0.8243674238875877</v>
      </c>
      <c r="I972" s="12">
        <f t="shared" si="183"/>
        <v>0.06115500000000005</v>
      </c>
      <c r="J972" s="12">
        <f t="shared" si="184"/>
        <v>0.24091313547455326</v>
      </c>
      <c r="K972" s="12">
        <f t="shared" si="185"/>
        <v>0.5222992884130343</v>
      </c>
      <c r="L972" s="12">
        <f t="shared" si="186"/>
        <v>12.675</v>
      </c>
      <c r="M972" s="10">
        <f t="shared" si="187"/>
        <v>2.3389624803354687</v>
      </c>
      <c r="N972" s="12">
        <f t="shared" si="188"/>
        <v>7.409829358131919</v>
      </c>
      <c r="O972" s="10">
        <f t="shared" si="189"/>
        <v>35.43845198820759</v>
      </c>
      <c r="P972">
        <f t="shared" si="190"/>
      </c>
      <c r="Q972">
        <f t="shared" si="191"/>
      </c>
      <c r="R972" t="str">
        <f t="shared" si="192"/>
        <v>OK</v>
      </c>
      <c r="S972" s="10">
        <f t="shared" si="193"/>
        <v>35.43845198820759</v>
      </c>
      <c r="T972" s="10">
        <f t="shared" si="194"/>
        <v>6822.242633994034</v>
      </c>
    </row>
    <row r="973" spans="1:20" ht="12.75">
      <c r="A973">
        <v>145</v>
      </c>
      <c r="B973" s="19">
        <v>1015</v>
      </c>
      <c r="D973" s="8">
        <v>0.095</v>
      </c>
      <c r="E973" s="8">
        <v>0.475</v>
      </c>
      <c r="F973" s="8">
        <v>0.524</v>
      </c>
      <c r="G973" s="8">
        <v>5.946</v>
      </c>
      <c r="H973" s="12">
        <f t="shared" si="182"/>
        <v>0.8279839812646369</v>
      </c>
      <c r="I973" s="12">
        <f t="shared" si="183"/>
        <v>0.04994325000000004</v>
      </c>
      <c r="J973" s="12">
        <f t="shared" si="184"/>
        <v>0.22220143563186953</v>
      </c>
      <c r="K973" s="12">
        <f t="shared" si="185"/>
        <v>0.5558392956327673</v>
      </c>
      <c r="L973" s="12">
        <f t="shared" si="186"/>
        <v>12.487499999999999</v>
      </c>
      <c r="M973" s="10">
        <f t="shared" si="187"/>
        <v>2.3389624803354687</v>
      </c>
      <c r="N973" s="12">
        <f t="shared" si="188"/>
        <v>8.1899024343646</v>
      </c>
      <c r="O973" s="10">
        <f t="shared" si="189"/>
        <v>38.28044890141862</v>
      </c>
      <c r="P973">
        <f t="shared" si="190"/>
      </c>
      <c r="Q973">
        <f t="shared" si="191"/>
      </c>
      <c r="R973" t="str">
        <f t="shared" si="192"/>
        <v>OK</v>
      </c>
      <c r="S973" s="10">
        <f t="shared" si="193"/>
        <v>38.28044890141862</v>
      </c>
      <c r="T973" s="10">
        <f t="shared" si="194"/>
        <v>6831.812746219389</v>
      </c>
    </row>
    <row r="974" spans="1:20" ht="12.75">
      <c r="A974">
        <v>145</v>
      </c>
      <c r="B974" s="19">
        <v>1030</v>
      </c>
      <c r="D974" s="8">
        <v>0.094</v>
      </c>
      <c r="E974" s="8">
        <v>0.459</v>
      </c>
      <c r="F974" s="8">
        <v>0.502</v>
      </c>
      <c r="G974" s="8">
        <v>5.927</v>
      </c>
      <c r="H974" s="12">
        <f t="shared" si="182"/>
        <v>0.822700913348946</v>
      </c>
      <c r="I974" s="12">
        <f t="shared" si="183"/>
        <v>0.043827749999999985</v>
      </c>
      <c r="J974" s="12">
        <f t="shared" si="184"/>
        <v>0.21986247315153407</v>
      </c>
      <c r="K974" s="12">
        <f t="shared" si="185"/>
        <v>0.559010690197412</v>
      </c>
      <c r="L974" s="12">
        <f t="shared" si="186"/>
        <v>12.012500000000001</v>
      </c>
      <c r="M974" s="10">
        <f t="shared" si="187"/>
        <v>2.3389624803354687</v>
      </c>
      <c r="N974" s="12">
        <f t="shared" si="188"/>
        <v>8.285884716478149</v>
      </c>
      <c r="O974" s="10">
        <f t="shared" si="189"/>
        <v>40.02118920181753</v>
      </c>
      <c r="P974">
        <f t="shared" si="190"/>
      </c>
      <c r="Q974">
        <f t="shared" si="191"/>
      </c>
      <c r="R974" t="str">
        <f t="shared" si="192"/>
        <v>OK</v>
      </c>
      <c r="S974" s="10">
        <f t="shared" si="193"/>
        <v>40.02118920181753</v>
      </c>
      <c r="T974" s="10">
        <f t="shared" si="194"/>
        <v>6841.818043519843</v>
      </c>
    </row>
    <row r="975" spans="1:20" ht="12.75">
      <c r="A975">
        <v>145</v>
      </c>
      <c r="B975" s="19">
        <v>1045</v>
      </c>
      <c r="D975" s="8">
        <v>0.102</v>
      </c>
      <c r="E975" s="8">
        <v>0.438</v>
      </c>
      <c r="F975" s="8">
        <v>0.479</v>
      </c>
      <c r="G975" s="8">
        <v>5.931</v>
      </c>
      <c r="H975" s="12">
        <f t="shared" si="182"/>
        <v>0.8238117330210772</v>
      </c>
      <c r="I975" s="12">
        <f t="shared" si="183"/>
        <v>0.04178924999999998</v>
      </c>
      <c r="J975" s="12">
        <f t="shared" si="184"/>
        <v>0.2385741729942178</v>
      </c>
      <c r="K975" s="12">
        <f t="shared" si="185"/>
        <v>0.5434483100268594</v>
      </c>
      <c r="L975" s="12">
        <f t="shared" si="186"/>
        <v>11.4625</v>
      </c>
      <c r="M975" s="10">
        <f t="shared" si="187"/>
        <v>2.3389624803354687</v>
      </c>
      <c r="N975" s="12">
        <f t="shared" si="188"/>
        <v>7.666887088441935</v>
      </c>
      <c r="O975" s="10">
        <f t="shared" si="189"/>
        <v>40.773892225196704</v>
      </c>
      <c r="P975">
        <f t="shared" si="190"/>
      </c>
      <c r="Q975">
        <f t="shared" si="191"/>
      </c>
      <c r="R975" t="str">
        <f t="shared" si="192"/>
        <v>OK</v>
      </c>
      <c r="S975" s="10">
        <f t="shared" si="193"/>
        <v>40.773892225196704</v>
      </c>
      <c r="T975" s="10">
        <f t="shared" si="194"/>
        <v>6852.011516576142</v>
      </c>
    </row>
    <row r="976" spans="1:20" ht="12.75">
      <c r="A976">
        <v>145</v>
      </c>
      <c r="B976" s="19">
        <v>1100</v>
      </c>
      <c r="D976" s="8">
        <v>0.106</v>
      </c>
      <c r="E976" s="8">
        <v>0.417</v>
      </c>
      <c r="F976" s="8">
        <v>0.456</v>
      </c>
      <c r="G976" s="8">
        <v>5.933</v>
      </c>
      <c r="H976" s="12">
        <f t="shared" si="182"/>
        <v>0.8243674238875877</v>
      </c>
      <c r="I976" s="12">
        <f t="shared" si="183"/>
        <v>0.039750750000000036</v>
      </c>
      <c r="J976" s="12">
        <f t="shared" si="184"/>
        <v>0.24793002291555968</v>
      </c>
      <c r="K976" s="12">
        <f t="shared" si="185"/>
        <v>0.536686650972028</v>
      </c>
      <c r="L976" s="12">
        <f t="shared" si="186"/>
        <v>10.9125</v>
      </c>
      <c r="M976" s="10">
        <f t="shared" si="187"/>
        <v>2.3389624803354687</v>
      </c>
      <c r="N976" s="12">
        <f t="shared" si="188"/>
        <v>7.4020440932791285</v>
      </c>
      <c r="O976" s="10">
        <f t="shared" si="189"/>
        <v>42.2960502389036</v>
      </c>
      <c r="P976">
        <f t="shared" si="190"/>
      </c>
      <c r="Q976">
        <f t="shared" si="191"/>
      </c>
      <c r="R976" t="str">
        <f t="shared" si="192"/>
        <v>OK</v>
      </c>
      <c r="S976" s="10">
        <f t="shared" si="193"/>
        <v>42.2960502389036</v>
      </c>
      <c r="T976" s="10">
        <f t="shared" si="194"/>
        <v>6862.585529135868</v>
      </c>
    </row>
    <row r="977" spans="1:20" ht="12.75">
      <c r="A977">
        <v>145</v>
      </c>
      <c r="B977" s="19">
        <v>1115</v>
      </c>
      <c r="D977" s="8">
        <v>0.112</v>
      </c>
      <c r="E977" s="8">
        <v>0.399</v>
      </c>
      <c r="F977" s="8">
        <v>0.44</v>
      </c>
      <c r="G977" s="8">
        <v>5.93</v>
      </c>
      <c r="H977" s="12">
        <f t="shared" si="182"/>
        <v>0.8235339578454332</v>
      </c>
      <c r="I977" s="12">
        <f t="shared" si="183"/>
        <v>0.04178924999999998</v>
      </c>
      <c r="J977" s="12">
        <f t="shared" si="184"/>
        <v>0.2619637977975725</v>
      </c>
      <c r="K977" s="12">
        <f t="shared" si="185"/>
        <v>0.5197809100478606</v>
      </c>
      <c r="L977" s="12">
        <f t="shared" si="186"/>
        <v>10.487499999999999</v>
      </c>
      <c r="M977" s="10">
        <f t="shared" si="187"/>
        <v>2.3389624803354687</v>
      </c>
      <c r="N977" s="12">
        <f t="shared" si="188"/>
        <v>6.979863462905653</v>
      </c>
      <c r="O977" s="10">
        <f t="shared" si="189"/>
        <v>42.62374726976974</v>
      </c>
      <c r="P977">
        <f t="shared" si="190"/>
      </c>
      <c r="Q977">
        <f t="shared" si="191"/>
      </c>
      <c r="R977" t="str">
        <f t="shared" si="192"/>
        <v>OK</v>
      </c>
      <c r="S977" s="10">
        <f t="shared" si="193"/>
        <v>42.62374726976974</v>
      </c>
      <c r="T977" s="10">
        <f t="shared" si="194"/>
        <v>6873.24146595331</v>
      </c>
    </row>
    <row r="978" spans="1:20" ht="12.75">
      <c r="A978">
        <v>145</v>
      </c>
      <c r="B978" s="19">
        <v>1130</v>
      </c>
      <c r="D978" s="8">
        <v>0.126</v>
      </c>
      <c r="E978" s="8">
        <v>0.381</v>
      </c>
      <c r="F978" s="8">
        <v>0.424</v>
      </c>
      <c r="G978" s="8">
        <v>5.935</v>
      </c>
      <c r="H978" s="12">
        <f t="shared" si="182"/>
        <v>0.8249233021077282</v>
      </c>
      <c r="I978" s="12">
        <f t="shared" si="183"/>
        <v>0.043827749999999985</v>
      </c>
      <c r="J978" s="12">
        <f t="shared" si="184"/>
        <v>0.2947092725222691</v>
      </c>
      <c r="K978" s="12">
        <f t="shared" si="185"/>
        <v>0.4863862795854592</v>
      </c>
      <c r="L978" s="12">
        <f t="shared" si="186"/>
        <v>10.062499999999998</v>
      </c>
      <c r="M978" s="10">
        <f t="shared" si="187"/>
        <v>2.3389624803354687</v>
      </c>
      <c r="N978" s="12">
        <f t="shared" si="188"/>
        <v>6.199171048474034</v>
      </c>
      <c r="O978" s="10">
        <f t="shared" si="189"/>
        <v>41.56987311167728</v>
      </c>
      <c r="P978">
        <f t="shared" si="190"/>
      </c>
      <c r="Q978">
        <f t="shared" si="191"/>
      </c>
      <c r="R978" t="str">
        <f t="shared" si="192"/>
        <v>OK</v>
      </c>
      <c r="S978" s="10">
        <f t="shared" si="193"/>
        <v>41.56987311167728</v>
      </c>
      <c r="T978" s="10">
        <f t="shared" si="194"/>
        <v>6883.633934231229</v>
      </c>
    </row>
    <row r="979" spans="1:20" ht="12.75">
      <c r="A979">
        <v>145</v>
      </c>
      <c r="B979" s="19">
        <v>1145</v>
      </c>
      <c r="D979" s="8">
        <v>0.146</v>
      </c>
      <c r="E979" s="8">
        <v>0.359</v>
      </c>
      <c r="F979" s="8">
        <v>0.41</v>
      </c>
      <c r="G979" s="8">
        <v>5.963</v>
      </c>
      <c r="H979" s="12">
        <f t="shared" si="182"/>
        <v>0.8327252693208431</v>
      </c>
      <c r="I979" s="12">
        <f t="shared" si="183"/>
        <v>0.05198174999999998</v>
      </c>
      <c r="J979" s="12">
        <f t="shared" si="184"/>
        <v>0.3414885221289784</v>
      </c>
      <c r="K979" s="12">
        <f t="shared" si="185"/>
        <v>0.4392549971918648</v>
      </c>
      <c r="L979" s="12">
        <f t="shared" si="186"/>
        <v>9.612499999999999</v>
      </c>
      <c r="M979" s="10">
        <f t="shared" si="187"/>
        <v>2.3389624803354687</v>
      </c>
      <c r="N979" s="12">
        <f t="shared" si="188"/>
        <v>5.347558351512625</v>
      </c>
      <c r="O979" s="10">
        <f t="shared" si="189"/>
        <v>39.29919323351573</v>
      </c>
      <c r="P979">
        <f t="shared" si="190"/>
      </c>
      <c r="Q979">
        <f t="shared" si="191"/>
      </c>
      <c r="R979" t="str">
        <f t="shared" si="192"/>
        <v>OK</v>
      </c>
      <c r="S979" s="10">
        <f t="shared" si="193"/>
        <v>39.29919323351573</v>
      </c>
      <c r="T979" s="10">
        <f t="shared" si="194"/>
        <v>6893.458732539609</v>
      </c>
    </row>
    <row r="980" spans="1:20" ht="12.75">
      <c r="A980">
        <v>145</v>
      </c>
      <c r="B980" s="19">
        <v>1200</v>
      </c>
      <c r="D980" s="8">
        <v>0.155</v>
      </c>
      <c r="E980" s="8">
        <v>0.343</v>
      </c>
      <c r="F980" s="8">
        <v>0.401</v>
      </c>
      <c r="G980" s="8">
        <v>5.974</v>
      </c>
      <c r="H980" s="12">
        <f t="shared" si="182"/>
        <v>0.8358003747072599</v>
      </c>
      <c r="I980" s="12">
        <f t="shared" si="183"/>
        <v>0.059116499999999995</v>
      </c>
      <c r="J980" s="12">
        <f t="shared" si="184"/>
        <v>0.3625391844519977</v>
      </c>
      <c r="K980" s="12">
        <f t="shared" si="185"/>
        <v>0.4141446902552622</v>
      </c>
      <c r="L980" s="12">
        <f t="shared" si="186"/>
        <v>9.299999999999999</v>
      </c>
      <c r="M980" s="10">
        <f t="shared" si="187"/>
        <v>2.3389624803354687</v>
      </c>
      <c r="N980" s="12">
        <f t="shared" si="188"/>
        <v>5.010863707788773</v>
      </c>
      <c r="O980" s="10">
        <f t="shared" si="189"/>
        <v>38.29767645656911</v>
      </c>
      <c r="P980">
        <f t="shared" si="190"/>
      </c>
      <c r="Q980">
        <f t="shared" si="191"/>
      </c>
      <c r="R980" t="str">
        <f t="shared" si="192"/>
        <v>OK</v>
      </c>
      <c r="S980" s="10">
        <f t="shared" si="193"/>
        <v>38.29767645656911</v>
      </c>
      <c r="T980" s="10">
        <f t="shared" si="194"/>
        <v>6903.033151653751</v>
      </c>
    </row>
    <row r="981" spans="1:20" ht="12.75">
      <c r="A981">
        <v>145</v>
      </c>
      <c r="B981" s="19">
        <v>1215</v>
      </c>
      <c r="D981" s="8">
        <v>0.158</v>
      </c>
      <c r="E981" s="8">
        <v>0.334</v>
      </c>
      <c r="F981" s="8">
        <v>0.397</v>
      </c>
      <c r="G981" s="8">
        <v>5.965</v>
      </c>
      <c r="H981" s="12">
        <f t="shared" si="182"/>
        <v>0.8332839578454331</v>
      </c>
      <c r="I981" s="12">
        <f t="shared" si="183"/>
        <v>0.06421275</v>
      </c>
      <c r="J981" s="12">
        <f t="shared" si="184"/>
        <v>0.36955607189300405</v>
      </c>
      <c r="K981" s="12">
        <f t="shared" si="185"/>
        <v>0.399515135952429</v>
      </c>
      <c r="L981" s="12">
        <f t="shared" si="186"/>
        <v>9.137500000000001</v>
      </c>
      <c r="M981" s="10">
        <f t="shared" si="187"/>
        <v>2.3389624803354687</v>
      </c>
      <c r="N981" s="12">
        <f t="shared" si="188"/>
        <v>4.867539290160969</v>
      </c>
      <c r="O981" s="10">
        <f t="shared" si="189"/>
        <v>37.60184235847703</v>
      </c>
      <c r="P981">
        <f t="shared" si="190"/>
      </c>
      <c r="Q981">
        <f t="shared" si="191"/>
      </c>
      <c r="R981" t="str">
        <f t="shared" si="192"/>
        <v>OK</v>
      </c>
      <c r="S981" s="10">
        <f t="shared" si="193"/>
        <v>37.60184235847703</v>
      </c>
      <c r="T981" s="10">
        <f t="shared" si="194"/>
        <v>6912.43361224337</v>
      </c>
    </row>
    <row r="982" spans="1:20" ht="12.75">
      <c r="A982">
        <v>145</v>
      </c>
      <c r="B982" s="19">
        <v>1230</v>
      </c>
      <c r="D982" s="8">
        <v>0.161</v>
      </c>
      <c r="E982" s="8">
        <v>0.331</v>
      </c>
      <c r="F982" s="8">
        <v>0.4</v>
      </c>
      <c r="G982" s="8">
        <v>5.976</v>
      </c>
      <c r="H982" s="12">
        <f t="shared" si="182"/>
        <v>0.8363600936768149</v>
      </c>
      <c r="I982" s="12">
        <f t="shared" si="183"/>
        <v>0.07032825000000001</v>
      </c>
      <c r="J982" s="12">
        <f t="shared" si="184"/>
        <v>0.37657295933401047</v>
      </c>
      <c r="K982" s="12">
        <f t="shared" si="185"/>
        <v>0.3894588843428044</v>
      </c>
      <c r="L982" s="12">
        <f t="shared" si="186"/>
        <v>9.137500000000001</v>
      </c>
      <c r="M982" s="10">
        <f t="shared" si="187"/>
        <v>2.3389624803354687</v>
      </c>
      <c r="N982" s="12">
        <f t="shared" si="188"/>
        <v>4.7579617619677945</v>
      </c>
      <c r="O982" s="10">
        <f t="shared" si="189"/>
        <v>36.65536110228926</v>
      </c>
      <c r="P982">
        <f t="shared" si="190"/>
      </c>
      <c r="Q982">
        <f t="shared" si="191"/>
      </c>
      <c r="R982" t="str">
        <f t="shared" si="192"/>
        <v>OK</v>
      </c>
      <c r="S982" s="10">
        <f t="shared" si="193"/>
        <v>36.65536110228926</v>
      </c>
      <c r="T982" s="10">
        <f t="shared" si="194"/>
        <v>6921.597452518942</v>
      </c>
    </row>
    <row r="983" spans="1:20" ht="12.75">
      <c r="A983">
        <v>145</v>
      </c>
      <c r="B983" s="19">
        <v>1245</v>
      </c>
      <c r="D983" s="8">
        <v>0.154</v>
      </c>
      <c r="E983" s="8">
        <v>0.336</v>
      </c>
      <c r="F983" s="8">
        <v>0.408</v>
      </c>
      <c r="G983" s="8">
        <v>5.975</v>
      </c>
      <c r="H983" s="12">
        <f t="shared" si="182"/>
        <v>0.8360802107728336</v>
      </c>
      <c r="I983" s="12">
        <f t="shared" si="183"/>
        <v>0.07338599999999995</v>
      </c>
      <c r="J983" s="12">
        <f t="shared" si="184"/>
        <v>0.3602002219716622</v>
      </c>
      <c r="K983" s="12">
        <f t="shared" si="185"/>
        <v>0.40249398880117143</v>
      </c>
      <c r="L983" s="12">
        <f t="shared" si="186"/>
        <v>9.299999999999999</v>
      </c>
      <c r="M983" s="10">
        <f t="shared" si="187"/>
        <v>2.3389624803354687</v>
      </c>
      <c r="N983" s="12">
        <f t="shared" si="188"/>
        <v>4.952559810213206</v>
      </c>
      <c r="O983" s="10">
        <f t="shared" si="189"/>
        <v>37.22028779197985</v>
      </c>
      <c r="P983">
        <f t="shared" si="190"/>
      </c>
      <c r="Q983">
        <f t="shared" si="191"/>
      </c>
      <c r="R983" t="str">
        <f t="shared" si="192"/>
        <v>OK</v>
      </c>
      <c r="S983" s="10">
        <f t="shared" si="193"/>
        <v>37.22028779197985</v>
      </c>
      <c r="T983" s="10">
        <f t="shared" si="194"/>
        <v>6930.902524466937</v>
      </c>
    </row>
    <row r="984" spans="1:20" ht="12.75">
      <c r="A984">
        <v>145</v>
      </c>
      <c r="B984" s="19">
        <v>1300</v>
      </c>
      <c r="D984" s="8">
        <v>0.141</v>
      </c>
      <c r="E984" s="8">
        <v>0.351</v>
      </c>
      <c r="F984" s="8">
        <v>0.425</v>
      </c>
      <c r="G984" s="8">
        <v>5.998</v>
      </c>
      <c r="H984" s="12">
        <f t="shared" si="182"/>
        <v>0.8425293676814989</v>
      </c>
      <c r="I984" s="12">
        <f t="shared" si="183"/>
        <v>0.0754245</v>
      </c>
      <c r="J984" s="12">
        <f t="shared" si="184"/>
        <v>0.32979370972730104</v>
      </c>
      <c r="K984" s="12">
        <f t="shared" si="185"/>
        <v>0.43731115795419784</v>
      </c>
      <c r="L984" s="12">
        <f t="shared" si="186"/>
        <v>9.7</v>
      </c>
      <c r="M984" s="10">
        <f t="shared" si="187"/>
        <v>2.3389624803354687</v>
      </c>
      <c r="N984" s="12">
        <f t="shared" si="188"/>
        <v>5.440460054478716</v>
      </c>
      <c r="O984" s="10">
        <f t="shared" si="189"/>
        <v>38.77234790083568</v>
      </c>
      <c r="P984">
        <f t="shared" si="190"/>
      </c>
      <c r="Q984">
        <f t="shared" si="191"/>
      </c>
      <c r="R984" t="str">
        <f t="shared" si="192"/>
        <v>OK</v>
      </c>
      <c r="S984" s="10">
        <f t="shared" si="193"/>
        <v>38.77234790083568</v>
      </c>
      <c r="T984" s="10">
        <f t="shared" si="194"/>
        <v>6940.595611442146</v>
      </c>
    </row>
    <row r="985" spans="1:20" ht="12.75">
      <c r="A985">
        <v>145</v>
      </c>
      <c r="B985" s="19">
        <v>1315</v>
      </c>
      <c r="D985" s="8">
        <v>0.094</v>
      </c>
      <c r="E985" s="8">
        <v>0.388</v>
      </c>
      <c r="F985" s="8">
        <v>0.46</v>
      </c>
      <c r="G985" s="8">
        <v>6.072</v>
      </c>
      <c r="H985" s="12">
        <f t="shared" si="182"/>
        <v>0.8634469320843092</v>
      </c>
      <c r="I985" s="12">
        <f t="shared" si="183"/>
        <v>0.073386</v>
      </c>
      <c r="J985" s="12">
        <f t="shared" si="184"/>
        <v>0.21986247315153407</v>
      </c>
      <c r="K985" s="12">
        <f t="shared" si="185"/>
        <v>0.5701984589327752</v>
      </c>
      <c r="L985" s="12">
        <f t="shared" si="186"/>
        <v>10.600000000000001</v>
      </c>
      <c r="M985" s="10">
        <f t="shared" si="187"/>
        <v>2.3389624803354687</v>
      </c>
      <c r="N985" s="12">
        <f t="shared" si="188"/>
        <v>8.404903532811801</v>
      </c>
      <c r="O985" s="10">
        <f t="shared" si="189"/>
        <v>46.26189842507349</v>
      </c>
      <c r="P985">
        <f t="shared" si="190"/>
      </c>
      <c r="Q985">
        <f t="shared" si="191"/>
      </c>
      <c r="R985" t="str">
        <f t="shared" si="192"/>
        <v>OK</v>
      </c>
      <c r="S985" s="10">
        <f t="shared" si="193"/>
        <v>46.26189842507349</v>
      </c>
      <c r="T985" s="10">
        <f t="shared" si="194"/>
        <v>6952.161086048414</v>
      </c>
    </row>
    <row r="986" spans="1:20" ht="12.75">
      <c r="A986">
        <v>145</v>
      </c>
      <c r="B986" s="19">
        <v>1330</v>
      </c>
      <c r="D986" s="8">
        <v>0.039</v>
      </c>
      <c r="E986" s="8">
        <v>0.412</v>
      </c>
      <c r="F986" s="8">
        <v>0.452</v>
      </c>
      <c r="G986" s="8">
        <v>6.045</v>
      </c>
      <c r="H986" s="12">
        <f t="shared" si="182"/>
        <v>0.8557851288056206</v>
      </c>
      <c r="I986" s="12">
        <f t="shared" si="183"/>
        <v>0.040770000000000035</v>
      </c>
      <c r="J986" s="12">
        <f t="shared" si="184"/>
        <v>0.09121953673308328</v>
      </c>
      <c r="K986" s="12">
        <f t="shared" si="185"/>
        <v>0.7237955920725373</v>
      </c>
      <c r="L986" s="12">
        <f t="shared" si="186"/>
        <v>10.799999999999999</v>
      </c>
      <c r="M986" s="10">
        <f t="shared" si="187"/>
        <v>2.3389624803354687</v>
      </c>
      <c r="N986" s="12">
        <f t="shared" si="188"/>
        <v>20.89782381552873</v>
      </c>
      <c r="O986" s="10">
        <f t="shared" si="189"/>
        <v>57.636215326687164</v>
      </c>
      <c r="P986">
        <f t="shared" si="190"/>
      </c>
      <c r="Q986">
        <f t="shared" si="191"/>
      </c>
      <c r="R986" t="str">
        <f t="shared" si="192"/>
        <v>OK</v>
      </c>
      <c r="S986" s="10">
        <f t="shared" si="193"/>
        <v>57.636215326687164</v>
      </c>
      <c r="T986" s="10">
        <f t="shared" si="194"/>
        <v>6966.570139880086</v>
      </c>
    </row>
    <row r="987" spans="1:20" ht="12.75">
      <c r="A987">
        <v>145</v>
      </c>
      <c r="B987" s="19">
        <v>1345</v>
      </c>
      <c r="D987" s="8">
        <v>0.047</v>
      </c>
      <c r="E987" s="8">
        <v>0.352</v>
      </c>
      <c r="F987" s="8">
        <v>0.373</v>
      </c>
      <c r="G987" s="8">
        <v>6.053</v>
      </c>
      <c r="H987" s="12">
        <f t="shared" si="182"/>
        <v>0.8580517330210773</v>
      </c>
      <c r="I987" s="12">
        <f t="shared" si="183"/>
        <v>0.02140425000000002</v>
      </c>
      <c r="J987" s="12">
        <f t="shared" si="184"/>
        <v>0.10993123657576703</v>
      </c>
      <c r="K987" s="12">
        <f t="shared" si="185"/>
        <v>0.7267162464453103</v>
      </c>
      <c r="L987" s="12">
        <f t="shared" si="186"/>
        <v>9.0625</v>
      </c>
      <c r="M987" s="10">
        <f t="shared" si="187"/>
        <v>2.3389624803354687</v>
      </c>
      <c r="N987" s="12">
        <f t="shared" si="188"/>
        <v>17.8010102770442</v>
      </c>
      <c r="O987" s="10">
        <f t="shared" si="189"/>
        <v>68.963632132148</v>
      </c>
      <c r="P987">
        <f t="shared" si="190"/>
      </c>
      <c r="Q987">
        <f t="shared" si="191"/>
      </c>
      <c r="R987" t="str">
        <f t="shared" si="192"/>
        <v>OK</v>
      </c>
      <c r="S987" s="10">
        <f t="shared" si="193"/>
        <v>68.963632132148</v>
      </c>
      <c r="T987" s="10">
        <f t="shared" si="194"/>
        <v>6983.811047913123</v>
      </c>
    </row>
    <row r="988" spans="1:20" ht="12.75">
      <c r="A988">
        <v>145</v>
      </c>
      <c r="B988" s="19">
        <v>1400</v>
      </c>
      <c r="D988" s="8">
        <v>0.063</v>
      </c>
      <c r="E988" s="8">
        <v>0.271</v>
      </c>
      <c r="F988" s="8">
        <v>0.289</v>
      </c>
      <c r="G988" s="8">
        <v>6.034</v>
      </c>
      <c r="H988" s="12">
        <f t="shared" si="182"/>
        <v>0.8526734426229506</v>
      </c>
      <c r="I988" s="12">
        <f t="shared" si="183"/>
        <v>0.01834649999999996</v>
      </c>
      <c r="J988" s="12">
        <f t="shared" si="184"/>
        <v>0.14735463626113454</v>
      </c>
      <c r="K988" s="12">
        <f t="shared" si="185"/>
        <v>0.6869723063618162</v>
      </c>
      <c r="L988" s="12">
        <f t="shared" si="186"/>
        <v>7.000000000000001</v>
      </c>
      <c r="M988" s="10">
        <f t="shared" si="187"/>
        <v>2.3389624803354687</v>
      </c>
      <c r="N988" s="12">
        <f t="shared" si="188"/>
        <v>13.2432848035389</v>
      </c>
      <c r="O988" s="10">
        <f t="shared" si="189"/>
        <v>84.40039256373414</v>
      </c>
      <c r="P988">
        <f t="shared" si="190"/>
      </c>
      <c r="Q988">
        <f t="shared" si="191"/>
      </c>
      <c r="R988" t="str">
        <f t="shared" si="192"/>
        <v>OK</v>
      </c>
      <c r="S988" s="10">
        <f t="shared" si="193"/>
        <v>84.40039256373414</v>
      </c>
      <c r="T988" s="10">
        <f t="shared" si="194"/>
        <v>7004.911146054056</v>
      </c>
    </row>
    <row r="989" spans="1:20" ht="12.75">
      <c r="A989">
        <v>145</v>
      </c>
      <c r="B989" s="19">
        <v>1415</v>
      </c>
      <c r="D989" s="8">
        <v>0.073</v>
      </c>
      <c r="E989" s="8">
        <v>0.209</v>
      </c>
      <c r="F989" s="8">
        <v>0.229</v>
      </c>
      <c r="G989" s="8">
        <v>6.048</v>
      </c>
      <c r="H989" s="12">
        <f t="shared" si="182"/>
        <v>0.8566347540983607</v>
      </c>
      <c r="I989" s="12">
        <f t="shared" si="183"/>
        <v>0.020385000000000018</v>
      </c>
      <c r="J989" s="12">
        <f t="shared" si="184"/>
        <v>0.1707442610644892</v>
      </c>
      <c r="K989" s="12">
        <f t="shared" si="185"/>
        <v>0.6655054930338715</v>
      </c>
      <c r="L989" s="12">
        <f t="shared" si="186"/>
        <v>5.475</v>
      </c>
      <c r="M989" s="10">
        <f t="shared" si="187"/>
        <v>2.3389624803354687</v>
      </c>
      <c r="N989" s="12">
        <f t="shared" si="188"/>
        <v>11.455476083539187</v>
      </c>
      <c r="O989" s="10">
        <f t="shared" si="189"/>
        <v>104.53718417433794</v>
      </c>
      <c r="P989">
        <f t="shared" si="190"/>
      </c>
      <c r="Q989">
        <f t="shared" si="191"/>
      </c>
      <c r="R989" t="str">
        <f t="shared" si="192"/>
        <v>OK</v>
      </c>
      <c r="S989" s="10">
        <f t="shared" si="193"/>
        <v>104.53718417433794</v>
      </c>
      <c r="T989" s="10">
        <f t="shared" si="194"/>
        <v>7031.04544209764</v>
      </c>
    </row>
    <row r="990" spans="1:20" ht="12.75">
      <c r="A990">
        <v>145</v>
      </c>
      <c r="B990" s="19">
        <v>1430</v>
      </c>
      <c r="D990" s="8">
        <v>0.083</v>
      </c>
      <c r="E990" s="8">
        <v>0.173</v>
      </c>
      <c r="F990" s="8">
        <v>0.195</v>
      </c>
      <c r="G990" s="8">
        <v>6.037</v>
      </c>
      <c r="H990" s="12">
        <f t="shared" si="182"/>
        <v>0.8535215222482435</v>
      </c>
      <c r="I990" s="12">
        <f t="shared" si="183"/>
        <v>0.02242350000000002</v>
      </c>
      <c r="J990" s="12">
        <f t="shared" si="184"/>
        <v>0.1941338858678439</v>
      </c>
      <c r="K990" s="12">
        <f t="shared" si="185"/>
        <v>0.6369641363803995</v>
      </c>
      <c r="L990" s="12">
        <f t="shared" si="186"/>
        <v>4.6</v>
      </c>
      <c r="M990" s="10">
        <f t="shared" si="187"/>
        <v>2.3389624803354687</v>
      </c>
      <c r="N990" s="12">
        <f t="shared" si="188"/>
        <v>10.013229183713776</v>
      </c>
      <c r="O990" s="10">
        <f t="shared" si="189"/>
        <v>119.08592258716627</v>
      </c>
      <c r="P990">
        <f t="shared" si="190"/>
      </c>
      <c r="Q990">
        <f t="shared" si="191"/>
      </c>
      <c r="R990" t="str">
        <f t="shared" si="192"/>
        <v>OK</v>
      </c>
      <c r="S990" s="10">
        <f t="shared" si="193"/>
        <v>119.08592258716627</v>
      </c>
      <c r="T990" s="10">
        <f t="shared" si="194"/>
        <v>7060.816922744431</v>
      </c>
    </row>
    <row r="991" spans="1:20" ht="12.75">
      <c r="A991">
        <v>145</v>
      </c>
      <c r="B991" s="19">
        <v>1445</v>
      </c>
      <c r="D991" s="8">
        <v>0.09</v>
      </c>
      <c r="E991" s="8">
        <v>0.155</v>
      </c>
      <c r="F991" s="8">
        <v>0.177</v>
      </c>
      <c r="G991" s="8">
        <v>6.014</v>
      </c>
      <c r="H991" s="12">
        <f t="shared" si="182"/>
        <v>0.8470303512880561</v>
      </c>
      <c r="I991" s="12">
        <f t="shared" si="183"/>
        <v>0.022423499999999992</v>
      </c>
      <c r="J991" s="12">
        <f t="shared" si="184"/>
        <v>0.21050662323019217</v>
      </c>
      <c r="K991" s="12">
        <f t="shared" si="185"/>
        <v>0.6141002280578639</v>
      </c>
      <c r="L991" s="12">
        <f t="shared" si="186"/>
        <v>4.1499999999999995</v>
      </c>
      <c r="M991" s="10">
        <f t="shared" si="187"/>
        <v>2.3389624803354687</v>
      </c>
      <c r="N991" s="12">
        <f t="shared" si="188"/>
        <v>9.162298347645068</v>
      </c>
      <c r="O991" s="10">
        <f t="shared" si="189"/>
        <v>127.26073837682178</v>
      </c>
      <c r="P991">
        <f t="shared" si="190"/>
      </c>
      <c r="Q991">
        <f t="shared" si="191"/>
      </c>
      <c r="R991" t="str">
        <f t="shared" si="192"/>
        <v>OK</v>
      </c>
      <c r="S991" s="10">
        <f t="shared" si="193"/>
        <v>127.26073837682178</v>
      </c>
      <c r="T991" s="10">
        <f t="shared" si="194"/>
        <v>7092.632107338637</v>
      </c>
    </row>
    <row r="992" spans="1:20" ht="12.75">
      <c r="A992">
        <v>145</v>
      </c>
      <c r="B992" s="19">
        <v>1500</v>
      </c>
      <c r="D992" s="8">
        <v>0.099</v>
      </c>
      <c r="E992" s="8">
        <v>0.15</v>
      </c>
      <c r="F992" s="8">
        <v>0.176</v>
      </c>
      <c r="G992" s="8">
        <v>5.995</v>
      </c>
      <c r="H992" s="12">
        <f aca="true" t="shared" si="195" ref="H992:H1055">(G992/$B$6)^2/$B$4</f>
        <v>0.8416867681498829</v>
      </c>
      <c r="I992" s="12">
        <f aca="true" t="shared" si="196" ref="I992:I1055">$B$8*$B$7*(F992-E992)/0.04/$B$5/10</f>
        <v>0.0265005</v>
      </c>
      <c r="J992" s="12">
        <f aca="true" t="shared" si="197" ref="J992:J1055">M992*D992</f>
        <v>0.23155728555321142</v>
      </c>
      <c r="K992" s="12">
        <f aca="true" t="shared" si="198" ref="K992:K1055">H992-I992-J992</f>
        <v>0.5836289825966714</v>
      </c>
      <c r="L992" s="12">
        <f aca="true" t="shared" si="199" ref="L992:L1055">(E992+F992)/2/0.04</f>
        <v>4.074999999999999</v>
      </c>
      <c r="M992" s="10">
        <f aca="true" t="shared" si="200" ref="M992:M1055">IF(B992=0,AVERAGE(N1005:N1014),M991)</f>
        <v>2.3389624803354687</v>
      </c>
      <c r="N992" s="12">
        <f aca="true" t="shared" si="201" ref="N992:N1055">(H992-I992)/D992</f>
        <v>8.234204728786695</v>
      </c>
      <c r="O992" s="10">
        <f aca="true" t="shared" si="202" ref="O992:O1055">IF(L992=0,0,K992/4.186/L992*3600)</f>
        <v>123.1721477286554</v>
      </c>
      <c r="P992">
        <f aca="true" t="shared" si="203" ref="P992:P1055">IF(K992&lt;0,0,"")</f>
      </c>
      <c r="Q992">
        <f aca="true" t="shared" si="204" ref="Q992:Q1055">IF(AND(K992&gt;0,K992&lt;$B$12/100*H992,L992&lt;$B$13),0,"")</f>
      </c>
      <c r="R992" t="str">
        <f aca="true" t="shared" si="205" ref="R992:R1055">IF(AND(L992&lt;$B$15,K992&gt;0.2*H992),"OverFlow","OK")</f>
        <v>OK</v>
      </c>
      <c r="S992" s="10">
        <f aca="true" t="shared" si="206" ref="S992:S1055">IF(O992&lt;0,0,IF(R992="OK",MIN(O992:Q992),0))</f>
        <v>123.1721477286554</v>
      </c>
      <c r="T992" s="10">
        <f aca="true" t="shared" si="207" ref="T992:T1055">T991+S992*($B$18/60)</f>
        <v>7123.425144270801</v>
      </c>
    </row>
    <row r="993" spans="1:20" ht="12.75">
      <c r="A993">
        <v>145</v>
      </c>
      <c r="B993" s="19">
        <v>1515</v>
      </c>
      <c r="D993" s="8">
        <v>0.108</v>
      </c>
      <c r="E993" s="8">
        <v>0.156</v>
      </c>
      <c r="F993" s="8">
        <v>0.186</v>
      </c>
      <c r="G993" s="8">
        <v>6.003</v>
      </c>
      <c r="H993" s="12">
        <f t="shared" si="195"/>
        <v>0.8439346370023418</v>
      </c>
      <c r="I993" s="12">
        <f t="shared" si="196"/>
        <v>0.030577499999999997</v>
      </c>
      <c r="J993" s="12">
        <f t="shared" si="197"/>
        <v>0.25260794787623064</v>
      </c>
      <c r="K993" s="12">
        <f t="shared" si="198"/>
        <v>0.5607491891261112</v>
      </c>
      <c r="L993" s="12">
        <f t="shared" si="199"/>
        <v>4.2749999999999995</v>
      </c>
      <c r="M993" s="10">
        <f t="shared" si="200"/>
        <v>2.3389624803354687</v>
      </c>
      <c r="N993" s="12">
        <f t="shared" si="201"/>
        <v>7.531084601873535</v>
      </c>
      <c r="O993" s="10">
        <f t="shared" si="202"/>
        <v>112.80693824047302</v>
      </c>
      <c r="P993">
        <f t="shared" si="203"/>
      </c>
      <c r="Q993">
        <f t="shared" si="204"/>
      </c>
      <c r="R993" t="str">
        <f t="shared" si="205"/>
        <v>OK</v>
      </c>
      <c r="S993" s="10">
        <f t="shared" si="206"/>
        <v>112.80693824047302</v>
      </c>
      <c r="T993" s="10">
        <f t="shared" si="207"/>
        <v>7151.626878830919</v>
      </c>
    </row>
    <row r="994" spans="1:20" ht="12.75">
      <c r="A994">
        <v>145</v>
      </c>
      <c r="B994" s="19">
        <v>1530</v>
      </c>
      <c r="D994" s="8">
        <v>0.102</v>
      </c>
      <c r="E994" s="8">
        <v>0.17</v>
      </c>
      <c r="F994" s="8">
        <v>0.205</v>
      </c>
      <c r="G994" s="8">
        <v>6.035</v>
      </c>
      <c r="H994" s="12">
        <f t="shared" si="195"/>
        <v>0.8529560889929741</v>
      </c>
      <c r="I994" s="12">
        <f t="shared" si="196"/>
        <v>0.035673749999999976</v>
      </c>
      <c r="J994" s="12">
        <f t="shared" si="197"/>
        <v>0.2385741729942178</v>
      </c>
      <c r="K994" s="12">
        <f t="shared" si="198"/>
        <v>0.5787081659987564</v>
      </c>
      <c r="L994" s="12">
        <f t="shared" si="199"/>
        <v>4.6875</v>
      </c>
      <c r="M994" s="10">
        <f t="shared" si="200"/>
        <v>2.3389624803354687</v>
      </c>
      <c r="N994" s="12">
        <f t="shared" si="201"/>
        <v>8.012571950911513</v>
      </c>
      <c r="O994" s="10">
        <f t="shared" si="202"/>
        <v>106.17483790899306</v>
      </c>
      <c r="P994">
        <f t="shared" si="203"/>
      </c>
      <c r="Q994">
        <f t="shared" si="204"/>
      </c>
      <c r="R994" t="str">
        <f t="shared" si="205"/>
        <v>OK</v>
      </c>
      <c r="S994" s="10">
        <f t="shared" si="206"/>
        <v>106.17483790899306</v>
      </c>
      <c r="T994" s="10">
        <f t="shared" si="207"/>
        <v>7178.170588308167</v>
      </c>
    </row>
    <row r="995" spans="1:20" ht="12.75">
      <c r="A995">
        <v>145</v>
      </c>
      <c r="B995" s="19">
        <v>1545</v>
      </c>
      <c r="D995" s="8">
        <v>0.09</v>
      </c>
      <c r="E995" s="8">
        <v>0.177</v>
      </c>
      <c r="F995" s="8">
        <v>0.206</v>
      </c>
      <c r="G995" s="8">
        <v>6.042</v>
      </c>
      <c r="H995" s="12">
        <f t="shared" si="195"/>
        <v>0.854935925058548</v>
      </c>
      <c r="I995" s="12">
        <f t="shared" si="196"/>
        <v>0.029558249999999998</v>
      </c>
      <c r="J995" s="12">
        <f t="shared" si="197"/>
        <v>0.21050662323019217</v>
      </c>
      <c r="K995" s="12">
        <f t="shared" si="198"/>
        <v>0.6148710518283558</v>
      </c>
      <c r="L995" s="12">
        <f t="shared" si="199"/>
        <v>4.7875</v>
      </c>
      <c r="M995" s="10">
        <f t="shared" si="200"/>
        <v>2.3389624803354687</v>
      </c>
      <c r="N995" s="12">
        <f t="shared" si="201"/>
        <v>9.17086305620609</v>
      </c>
      <c r="O995" s="10">
        <f t="shared" si="202"/>
        <v>110.45325954509966</v>
      </c>
      <c r="P995">
        <f t="shared" si="203"/>
      </c>
      <c r="Q995">
        <f t="shared" si="204"/>
      </c>
      <c r="R995" t="str">
        <f t="shared" si="205"/>
        <v>OK</v>
      </c>
      <c r="S995" s="10">
        <f t="shared" si="206"/>
        <v>110.45325954509966</v>
      </c>
      <c r="T995" s="10">
        <f t="shared" si="207"/>
        <v>7205.783903194441</v>
      </c>
    </row>
    <row r="996" spans="1:20" ht="12.75">
      <c r="A996">
        <v>145</v>
      </c>
      <c r="B996" s="19">
        <v>1600</v>
      </c>
      <c r="D996" s="8">
        <v>0.093</v>
      </c>
      <c r="E996" s="8">
        <v>0.166</v>
      </c>
      <c r="F996" s="8">
        <v>0.188</v>
      </c>
      <c r="G996" s="8">
        <v>5.999</v>
      </c>
      <c r="H996" s="12">
        <f t="shared" si="195"/>
        <v>0.8428103278688523</v>
      </c>
      <c r="I996" s="12">
        <f t="shared" si="196"/>
        <v>0.022423499999999992</v>
      </c>
      <c r="J996" s="12">
        <f t="shared" si="197"/>
        <v>0.2175235106711986</v>
      </c>
      <c r="K996" s="12">
        <f t="shared" si="198"/>
        <v>0.6028633171976537</v>
      </c>
      <c r="L996" s="12">
        <f t="shared" si="199"/>
        <v>4.425</v>
      </c>
      <c r="M996" s="10">
        <f t="shared" si="200"/>
        <v>2.3389624803354687</v>
      </c>
      <c r="N996" s="12">
        <f t="shared" si="201"/>
        <v>8.821363740525294</v>
      </c>
      <c r="O996" s="10">
        <f t="shared" si="202"/>
        <v>117.16795786393459</v>
      </c>
      <c r="P996">
        <f t="shared" si="203"/>
      </c>
      <c r="Q996">
        <f t="shared" si="204"/>
      </c>
      <c r="R996" t="str">
        <f t="shared" si="205"/>
        <v>OK</v>
      </c>
      <c r="S996" s="10">
        <f t="shared" si="206"/>
        <v>117.16795786393459</v>
      </c>
      <c r="T996" s="10">
        <f t="shared" si="207"/>
        <v>7235.075892660425</v>
      </c>
    </row>
    <row r="997" spans="1:20" ht="12.75">
      <c r="A997">
        <v>145</v>
      </c>
      <c r="B997" s="19">
        <v>1615</v>
      </c>
      <c r="D997" s="8">
        <v>0.109</v>
      </c>
      <c r="E997" s="8">
        <v>0.162</v>
      </c>
      <c r="F997" s="8">
        <v>0.188</v>
      </c>
      <c r="G997" s="8">
        <v>5.983</v>
      </c>
      <c r="H997" s="12">
        <f t="shared" si="195"/>
        <v>0.8383205854800935</v>
      </c>
      <c r="I997" s="12">
        <f t="shared" si="196"/>
        <v>0.0265005</v>
      </c>
      <c r="J997" s="12">
        <f t="shared" si="197"/>
        <v>0.2549469103565661</v>
      </c>
      <c r="K997" s="12">
        <f t="shared" si="198"/>
        <v>0.5568731751235274</v>
      </c>
      <c r="L997" s="12">
        <f t="shared" si="199"/>
        <v>4.375</v>
      </c>
      <c r="M997" s="10">
        <f t="shared" si="200"/>
        <v>2.3389624803354687</v>
      </c>
      <c r="N997" s="12">
        <f t="shared" si="201"/>
        <v>7.447890692477921</v>
      </c>
      <c r="O997" s="10">
        <f t="shared" si="202"/>
        <v>109.46657186238203</v>
      </c>
      <c r="P997">
        <f t="shared" si="203"/>
      </c>
      <c r="Q997">
        <f t="shared" si="204"/>
      </c>
      <c r="R997" t="str">
        <f t="shared" si="205"/>
        <v>OK</v>
      </c>
      <c r="S997" s="10">
        <f t="shared" si="206"/>
        <v>109.46657186238203</v>
      </c>
      <c r="T997" s="10">
        <f t="shared" si="207"/>
        <v>7262.442535626021</v>
      </c>
    </row>
    <row r="998" spans="1:20" ht="12.75">
      <c r="A998">
        <v>145</v>
      </c>
      <c r="B998" s="19">
        <v>1630</v>
      </c>
      <c r="D998" s="8">
        <v>0.131</v>
      </c>
      <c r="E998" s="8">
        <v>0.167</v>
      </c>
      <c r="F998" s="8">
        <v>0.201</v>
      </c>
      <c r="G998" s="8">
        <v>5.974</v>
      </c>
      <c r="H998" s="12">
        <f t="shared" si="195"/>
        <v>0.8358003747072599</v>
      </c>
      <c r="I998" s="12">
        <f t="shared" si="196"/>
        <v>0.034654500000000005</v>
      </c>
      <c r="J998" s="12">
        <f t="shared" si="197"/>
        <v>0.30640408492394644</v>
      </c>
      <c r="K998" s="12">
        <f t="shared" si="198"/>
        <v>0.4947417897833134</v>
      </c>
      <c r="L998" s="12">
        <f t="shared" si="199"/>
        <v>4.6</v>
      </c>
      <c r="M998" s="10">
        <f t="shared" si="200"/>
        <v>2.3389624803354687</v>
      </c>
      <c r="N998" s="12">
        <f t="shared" si="201"/>
        <v>6.115617364177556</v>
      </c>
      <c r="O998" s="10">
        <f t="shared" si="202"/>
        <v>92.49623191279048</v>
      </c>
      <c r="P998">
        <f t="shared" si="203"/>
      </c>
      <c r="Q998">
        <f t="shared" si="204"/>
      </c>
      <c r="R998" t="str">
        <f t="shared" si="205"/>
        <v>OK</v>
      </c>
      <c r="S998" s="10">
        <f t="shared" si="206"/>
        <v>92.49623191279048</v>
      </c>
      <c r="T998" s="10">
        <f t="shared" si="207"/>
        <v>7285.566593604219</v>
      </c>
    </row>
    <row r="999" spans="1:20" ht="12.75">
      <c r="A999">
        <v>145</v>
      </c>
      <c r="B999" s="19">
        <v>1645</v>
      </c>
      <c r="D999" s="8">
        <v>0.151</v>
      </c>
      <c r="E999" s="8">
        <v>0.173</v>
      </c>
      <c r="F999" s="8">
        <v>0.216</v>
      </c>
      <c r="G999" s="8">
        <v>5.978</v>
      </c>
      <c r="H999" s="12">
        <f t="shared" si="195"/>
        <v>0.8369199999999999</v>
      </c>
      <c r="I999" s="12">
        <f t="shared" si="196"/>
        <v>0.04382775000000001</v>
      </c>
      <c r="J999" s="12">
        <f t="shared" si="197"/>
        <v>0.35318333453065576</v>
      </c>
      <c r="K999" s="12">
        <f t="shared" si="198"/>
        <v>0.4399089154693441</v>
      </c>
      <c r="L999" s="12">
        <f t="shared" si="199"/>
        <v>4.8625</v>
      </c>
      <c r="M999" s="10">
        <f t="shared" si="200"/>
        <v>2.3389624803354687</v>
      </c>
      <c r="N999" s="12">
        <f t="shared" si="201"/>
        <v>5.2522665562913895</v>
      </c>
      <c r="O999" s="10">
        <f t="shared" si="202"/>
        <v>77.80480635977871</v>
      </c>
      <c r="P999">
        <f t="shared" si="203"/>
      </c>
      <c r="Q999">
        <f t="shared" si="204"/>
      </c>
      <c r="R999" t="str">
        <f t="shared" si="205"/>
        <v>OK</v>
      </c>
      <c r="S999" s="10">
        <f t="shared" si="206"/>
        <v>77.80480635977871</v>
      </c>
      <c r="T999" s="10">
        <f t="shared" si="207"/>
        <v>7305.017795194163</v>
      </c>
    </row>
    <row r="1000" spans="1:20" ht="12.75">
      <c r="A1000">
        <v>145</v>
      </c>
      <c r="B1000" s="19">
        <v>1700</v>
      </c>
      <c r="D1000" s="8">
        <v>0.165</v>
      </c>
      <c r="E1000" s="8">
        <v>0.182</v>
      </c>
      <c r="F1000" s="8">
        <v>0.235</v>
      </c>
      <c r="G1000" s="8">
        <v>5.984</v>
      </c>
      <c r="H1000" s="12">
        <f t="shared" si="195"/>
        <v>0.8386008430913349</v>
      </c>
      <c r="I1000" s="12">
        <f t="shared" si="196"/>
        <v>0.05402024999999999</v>
      </c>
      <c r="J1000" s="12">
        <f t="shared" si="197"/>
        <v>0.38592880925535233</v>
      </c>
      <c r="K1000" s="12">
        <f t="shared" si="198"/>
        <v>0.39865178383598254</v>
      </c>
      <c r="L1000" s="12">
        <f t="shared" si="199"/>
        <v>5.2124999999999995</v>
      </c>
      <c r="M1000" s="10">
        <f t="shared" si="200"/>
        <v>2.3389624803354687</v>
      </c>
      <c r="N1000" s="12">
        <f t="shared" si="201"/>
        <v>4.755033897523242</v>
      </c>
      <c r="O1000" s="10">
        <f t="shared" si="202"/>
        <v>65.77349515214182</v>
      </c>
      <c r="P1000">
        <f t="shared" si="203"/>
      </c>
      <c r="Q1000">
        <f t="shared" si="204"/>
      </c>
      <c r="R1000" t="str">
        <f t="shared" si="205"/>
        <v>OK</v>
      </c>
      <c r="S1000" s="10">
        <f t="shared" si="206"/>
        <v>65.77349515214182</v>
      </c>
      <c r="T1000" s="10">
        <f t="shared" si="207"/>
        <v>7321.461168982199</v>
      </c>
    </row>
    <row r="1001" spans="1:20" ht="12.75">
      <c r="A1001">
        <v>145</v>
      </c>
      <c r="B1001" s="19">
        <v>1715</v>
      </c>
      <c r="D1001" s="8">
        <v>0.174</v>
      </c>
      <c r="E1001" s="8">
        <v>0.19</v>
      </c>
      <c r="F1001" s="8">
        <v>0.252</v>
      </c>
      <c r="G1001" s="8">
        <v>5.979</v>
      </c>
      <c r="H1001" s="12">
        <f t="shared" si="195"/>
        <v>0.8372000234192036</v>
      </c>
      <c r="I1001" s="12">
        <f t="shared" si="196"/>
        <v>0.0631935</v>
      </c>
      <c r="J1001" s="12">
        <f t="shared" si="197"/>
        <v>0.40697947157837155</v>
      </c>
      <c r="K1001" s="12">
        <f t="shared" si="198"/>
        <v>0.36702705184083206</v>
      </c>
      <c r="L1001" s="12">
        <f t="shared" si="199"/>
        <v>5.525</v>
      </c>
      <c r="M1001" s="10">
        <f t="shared" si="200"/>
        <v>2.3389624803354687</v>
      </c>
      <c r="N1001" s="12">
        <f t="shared" si="201"/>
        <v>4.448313352983929</v>
      </c>
      <c r="O1001" s="10">
        <f t="shared" si="202"/>
        <v>57.1306374243382</v>
      </c>
      <c r="P1001">
        <f t="shared" si="203"/>
      </c>
      <c r="Q1001">
        <f t="shared" si="204"/>
      </c>
      <c r="R1001" t="str">
        <f t="shared" si="205"/>
        <v>OK</v>
      </c>
      <c r="S1001" s="10">
        <f t="shared" si="206"/>
        <v>57.1306374243382</v>
      </c>
      <c r="T1001" s="10">
        <f t="shared" si="207"/>
        <v>7335.7438283382835</v>
      </c>
    </row>
    <row r="1002" spans="1:20" ht="12.75">
      <c r="A1002">
        <v>145</v>
      </c>
      <c r="B1002" s="19">
        <v>1730</v>
      </c>
      <c r="D1002" s="8">
        <v>0.184</v>
      </c>
      <c r="E1002" s="8">
        <v>0.197</v>
      </c>
      <c r="F1002" s="8">
        <v>0.264</v>
      </c>
      <c r="G1002" s="8">
        <v>5.982</v>
      </c>
      <c r="H1002" s="12">
        <f t="shared" si="195"/>
        <v>0.83804037470726</v>
      </c>
      <c r="I1002" s="12">
        <f t="shared" si="196"/>
        <v>0.06828975000000001</v>
      </c>
      <c r="J1002" s="12">
        <f t="shared" si="197"/>
        <v>0.4303690963817262</v>
      </c>
      <c r="K1002" s="12">
        <f t="shared" si="198"/>
        <v>0.33938152832553375</v>
      </c>
      <c r="L1002" s="12">
        <f t="shared" si="199"/>
        <v>5.7625</v>
      </c>
      <c r="M1002" s="10">
        <f t="shared" si="200"/>
        <v>2.3389624803354687</v>
      </c>
      <c r="N1002" s="12">
        <f t="shared" si="201"/>
        <v>4.1834273081916304</v>
      </c>
      <c r="O1002" s="10">
        <f t="shared" si="202"/>
        <v>50.6501270932826</v>
      </c>
      <c r="P1002">
        <f t="shared" si="203"/>
      </c>
      <c r="Q1002">
        <f t="shared" si="204"/>
      </c>
      <c r="R1002" t="str">
        <f t="shared" si="205"/>
        <v>OK</v>
      </c>
      <c r="S1002" s="10">
        <f t="shared" si="206"/>
        <v>50.6501270932826</v>
      </c>
      <c r="T1002" s="10">
        <f t="shared" si="207"/>
        <v>7348.406360111604</v>
      </c>
    </row>
    <row r="1003" spans="1:20" ht="12.75">
      <c r="A1003">
        <v>145</v>
      </c>
      <c r="B1003" s="19">
        <v>1745</v>
      </c>
      <c r="D1003" s="8">
        <v>0.195</v>
      </c>
      <c r="E1003" s="8">
        <v>0.201</v>
      </c>
      <c r="F1003" s="8">
        <v>0.276</v>
      </c>
      <c r="G1003" s="8">
        <v>5.977</v>
      </c>
      <c r="H1003" s="12">
        <f t="shared" si="195"/>
        <v>0.8366400234192037</v>
      </c>
      <c r="I1003" s="12">
        <f t="shared" si="196"/>
        <v>0.07644375</v>
      </c>
      <c r="J1003" s="12">
        <f t="shared" si="197"/>
        <v>0.4560976836654164</v>
      </c>
      <c r="K1003" s="12">
        <f t="shared" si="198"/>
        <v>0.3040985897537873</v>
      </c>
      <c r="L1003" s="12">
        <f t="shared" si="199"/>
        <v>5.9625</v>
      </c>
      <c r="M1003" s="10">
        <f t="shared" si="200"/>
        <v>2.3389624803354687</v>
      </c>
      <c r="N1003" s="12">
        <f t="shared" si="201"/>
        <v>3.8984424277907883</v>
      </c>
      <c r="O1003" s="10">
        <f t="shared" si="202"/>
        <v>43.862086884949804</v>
      </c>
      <c r="P1003">
        <f t="shared" si="203"/>
      </c>
      <c r="Q1003">
        <f t="shared" si="204"/>
      </c>
      <c r="R1003" t="str">
        <f t="shared" si="205"/>
        <v>OK</v>
      </c>
      <c r="S1003" s="10">
        <f t="shared" si="206"/>
        <v>43.862086884949804</v>
      </c>
      <c r="T1003" s="10">
        <f t="shared" si="207"/>
        <v>7359.371881832842</v>
      </c>
    </row>
    <row r="1004" spans="1:20" ht="12.75">
      <c r="A1004">
        <v>145</v>
      </c>
      <c r="B1004" s="19">
        <v>1800</v>
      </c>
      <c r="D1004" s="8">
        <v>0.2</v>
      </c>
      <c r="E1004" s="8">
        <v>0.208</v>
      </c>
      <c r="F1004" s="8">
        <v>0.288</v>
      </c>
      <c r="G1004" s="8">
        <v>5.969</v>
      </c>
      <c r="H1004" s="12">
        <f t="shared" si="195"/>
        <v>0.8344018969555036</v>
      </c>
      <c r="I1004" s="12">
        <f t="shared" si="196"/>
        <v>0.08153999999999997</v>
      </c>
      <c r="J1004" s="12">
        <f t="shared" si="197"/>
        <v>0.4677924960670938</v>
      </c>
      <c r="K1004" s="12">
        <f t="shared" si="198"/>
        <v>0.2850694008884099</v>
      </c>
      <c r="L1004" s="12">
        <f t="shared" si="199"/>
        <v>6.2</v>
      </c>
      <c r="M1004" s="10">
        <f t="shared" si="200"/>
        <v>2.3389624803354687</v>
      </c>
      <c r="N1004" s="12">
        <f t="shared" si="201"/>
        <v>3.764309484777518</v>
      </c>
      <c r="O1004" s="10">
        <f t="shared" si="202"/>
        <v>39.54232399851562</v>
      </c>
      <c r="P1004">
        <f t="shared" si="203"/>
      </c>
      <c r="Q1004">
        <f t="shared" si="204"/>
      </c>
      <c r="R1004" t="str">
        <f t="shared" si="205"/>
        <v>OK</v>
      </c>
      <c r="S1004" s="10">
        <f t="shared" si="206"/>
        <v>39.54232399851562</v>
      </c>
      <c r="T1004" s="10">
        <f t="shared" si="207"/>
        <v>7369.25746283247</v>
      </c>
    </row>
    <row r="1005" spans="1:20" ht="12.75">
      <c r="A1005">
        <v>145</v>
      </c>
      <c r="B1005" s="19">
        <v>1815</v>
      </c>
      <c r="D1005" s="8">
        <v>0.206</v>
      </c>
      <c r="E1005" s="8">
        <v>0.216</v>
      </c>
      <c r="F1005" s="8">
        <v>0.3</v>
      </c>
      <c r="G1005" s="8">
        <v>5.974</v>
      </c>
      <c r="H1005" s="12">
        <f t="shared" si="195"/>
        <v>0.8358003747072599</v>
      </c>
      <c r="I1005" s="12">
        <f t="shared" si="196"/>
        <v>0.08561699999999998</v>
      </c>
      <c r="J1005" s="12">
        <f t="shared" si="197"/>
        <v>0.4818262709491065</v>
      </c>
      <c r="K1005" s="12">
        <f t="shared" si="198"/>
        <v>0.2683571037581534</v>
      </c>
      <c r="L1005" s="12">
        <f t="shared" si="199"/>
        <v>6.45</v>
      </c>
      <c r="M1005" s="10">
        <f t="shared" si="200"/>
        <v>2.3389624803354687</v>
      </c>
      <c r="N1005" s="12">
        <f t="shared" si="201"/>
        <v>3.641666867510971</v>
      </c>
      <c r="O1005" s="10">
        <f t="shared" si="202"/>
        <v>35.78134473825089</v>
      </c>
      <c r="P1005">
        <f t="shared" si="203"/>
      </c>
      <c r="Q1005">
        <f t="shared" si="204"/>
      </c>
      <c r="R1005" t="str">
        <f t="shared" si="205"/>
        <v>OK</v>
      </c>
      <c r="S1005" s="10">
        <f t="shared" si="206"/>
        <v>35.78134473825089</v>
      </c>
      <c r="T1005" s="10">
        <f t="shared" si="207"/>
        <v>7378.202799017033</v>
      </c>
    </row>
    <row r="1006" spans="1:20" ht="12.75">
      <c r="A1006">
        <v>145</v>
      </c>
      <c r="B1006" s="19">
        <v>1830</v>
      </c>
      <c r="D1006" s="8">
        <v>0.209</v>
      </c>
      <c r="E1006" s="8">
        <v>0.224</v>
      </c>
      <c r="F1006" s="8">
        <v>0.312</v>
      </c>
      <c r="G1006" s="8">
        <v>5.965</v>
      </c>
      <c r="H1006" s="12">
        <f t="shared" si="195"/>
        <v>0.8332839578454331</v>
      </c>
      <c r="I1006" s="12">
        <f t="shared" si="196"/>
        <v>0.08969400000000001</v>
      </c>
      <c r="J1006" s="12">
        <f t="shared" si="197"/>
        <v>0.48884315839011294</v>
      </c>
      <c r="K1006" s="12">
        <f t="shared" si="198"/>
        <v>0.2547467994553201</v>
      </c>
      <c r="L1006" s="12">
        <f t="shared" si="199"/>
        <v>6.7</v>
      </c>
      <c r="M1006" s="10">
        <f t="shared" si="200"/>
        <v>2.3389624803354687</v>
      </c>
      <c r="N1006" s="12">
        <f t="shared" si="201"/>
        <v>3.5578466882556605</v>
      </c>
      <c r="O1006" s="10">
        <f t="shared" si="202"/>
        <v>32.69920623967427</v>
      </c>
      <c r="P1006">
        <f t="shared" si="203"/>
      </c>
      <c r="Q1006">
        <f t="shared" si="204"/>
      </c>
      <c r="R1006" t="str">
        <f t="shared" si="205"/>
        <v>OK</v>
      </c>
      <c r="S1006" s="10">
        <f t="shared" si="206"/>
        <v>32.69920623967427</v>
      </c>
      <c r="T1006" s="10">
        <f t="shared" si="207"/>
        <v>7386.377600576951</v>
      </c>
    </row>
    <row r="1007" spans="1:20" ht="12.75">
      <c r="A1007">
        <v>145</v>
      </c>
      <c r="B1007" s="19">
        <v>1845</v>
      </c>
      <c r="D1007" s="8">
        <v>0.208</v>
      </c>
      <c r="E1007" s="8">
        <v>0.237</v>
      </c>
      <c r="F1007" s="8">
        <v>0.327</v>
      </c>
      <c r="G1007" s="8">
        <v>5.967</v>
      </c>
      <c r="H1007" s="12">
        <f t="shared" si="195"/>
        <v>0.8338428337236532</v>
      </c>
      <c r="I1007" s="12">
        <f t="shared" si="196"/>
        <v>0.09173250000000002</v>
      </c>
      <c r="J1007" s="12">
        <f t="shared" si="197"/>
        <v>0.48650419590977745</v>
      </c>
      <c r="K1007" s="12">
        <f t="shared" si="198"/>
        <v>0.25560613781387576</v>
      </c>
      <c r="L1007" s="12">
        <f t="shared" si="199"/>
        <v>7.050000000000001</v>
      </c>
      <c r="M1007" s="10">
        <f t="shared" si="200"/>
        <v>2.3389624803354687</v>
      </c>
      <c r="N1007" s="12">
        <f t="shared" si="201"/>
        <v>3.567838142902179</v>
      </c>
      <c r="O1007" s="10">
        <f t="shared" si="202"/>
        <v>31.180669646201714</v>
      </c>
      <c r="P1007">
        <f t="shared" si="203"/>
      </c>
      <c r="Q1007">
        <f t="shared" si="204"/>
      </c>
      <c r="R1007" t="str">
        <f t="shared" si="205"/>
        <v>OK</v>
      </c>
      <c r="S1007" s="10">
        <f t="shared" si="206"/>
        <v>31.180669646201714</v>
      </c>
      <c r="T1007" s="10">
        <f t="shared" si="207"/>
        <v>7394.172767988502</v>
      </c>
    </row>
    <row r="1008" spans="1:20" ht="12.75">
      <c r="A1008">
        <v>145</v>
      </c>
      <c r="B1008" s="19">
        <v>1900</v>
      </c>
      <c r="D1008" s="8">
        <v>0.206</v>
      </c>
      <c r="E1008" s="8">
        <v>0.249</v>
      </c>
      <c r="F1008" s="8">
        <v>0.341</v>
      </c>
      <c r="G1008" s="8">
        <v>5.968</v>
      </c>
      <c r="H1008" s="12">
        <f t="shared" si="195"/>
        <v>0.8341223419203747</v>
      </c>
      <c r="I1008" s="12">
        <f t="shared" si="196"/>
        <v>0.09377100000000002</v>
      </c>
      <c r="J1008" s="12">
        <f t="shared" si="197"/>
        <v>0.4818262709491065</v>
      </c>
      <c r="K1008" s="12">
        <f t="shared" si="198"/>
        <v>0.25852507097126814</v>
      </c>
      <c r="L1008" s="12">
        <f t="shared" si="199"/>
        <v>7.375000000000001</v>
      </c>
      <c r="M1008" s="10">
        <f t="shared" si="200"/>
        <v>2.3389624803354687</v>
      </c>
      <c r="N1008" s="12">
        <f t="shared" si="201"/>
        <v>3.5939385530115278</v>
      </c>
      <c r="O1008" s="10">
        <f t="shared" si="202"/>
        <v>30.146987310293884</v>
      </c>
      <c r="P1008">
        <f t="shared" si="203"/>
      </c>
      <c r="Q1008">
        <f t="shared" si="204"/>
      </c>
      <c r="R1008" t="str">
        <f t="shared" si="205"/>
        <v>OK</v>
      </c>
      <c r="S1008" s="10">
        <f t="shared" si="206"/>
        <v>30.146987310293884</v>
      </c>
      <c r="T1008" s="10">
        <f t="shared" si="207"/>
        <v>7401.709514816075</v>
      </c>
    </row>
    <row r="1009" spans="1:20" ht="12.75">
      <c r="A1009">
        <v>145</v>
      </c>
      <c r="B1009" s="19">
        <v>1915</v>
      </c>
      <c r="D1009" s="8">
        <v>0.207</v>
      </c>
      <c r="E1009" s="8">
        <v>0.262</v>
      </c>
      <c r="F1009" s="8">
        <v>0.354</v>
      </c>
      <c r="G1009" s="8">
        <v>5.959</v>
      </c>
      <c r="H1009" s="12">
        <f t="shared" si="195"/>
        <v>0.8316084543325525</v>
      </c>
      <c r="I1009" s="12">
        <f t="shared" si="196"/>
        <v>0.09377099999999997</v>
      </c>
      <c r="J1009" s="12">
        <f t="shared" si="197"/>
        <v>0.484165233429442</v>
      </c>
      <c r="K1009" s="12">
        <f t="shared" si="198"/>
        <v>0.25367222090311053</v>
      </c>
      <c r="L1009" s="12">
        <f t="shared" si="199"/>
        <v>7.7</v>
      </c>
      <c r="M1009" s="10">
        <f t="shared" si="200"/>
        <v>2.3389624803354687</v>
      </c>
      <c r="N1009" s="12">
        <f t="shared" si="201"/>
        <v>3.5644321465340703</v>
      </c>
      <c r="O1009" s="10">
        <f t="shared" si="202"/>
        <v>28.33253688085821</v>
      </c>
      <c r="P1009">
        <f t="shared" si="203"/>
      </c>
      <c r="Q1009">
        <f t="shared" si="204"/>
      </c>
      <c r="R1009" t="str">
        <f t="shared" si="205"/>
        <v>OK</v>
      </c>
      <c r="S1009" s="10">
        <f t="shared" si="206"/>
        <v>28.33253688085821</v>
      </c>
      <c r="T1009" s="10">
        <f t="shared" si="207"/>
        <v>7408.79264903629</v>
      </c>
    </row>
    <row r="1010" spans="1:20" ht="12.75">
      <c r="A1010">
        <v>145</v>
      </c>
      <c r="B1010" s="19">
        <v>1930</v>
      </c>
      <c r="D1010" s="8">
        <v>0.209</v>
      </c>
      <c r="E1010" s="8">
        <v>0.27</v>
      </c>
      <c r="F1010" s="8">
        <v>0.363</v>
      </c>
      <c r="G1010" s="8">
        <v>5.966</v>
      </c>
      <c r="H1010" s="12">
        <f t="shared" si="195"/>
        <v>0.8335633723653395</v>
      </c>
      <c r="I1010" s="12">
        <f t="shared" si="196"/>
        <v>0.09479024999999996</v>
      </c>
      <c r="J1010" s="12">
        <f t="shared" si="197"/>
        <v>0.48884315839011294</v>
      </c>
      <c r="K1010" s="12">
        <f t="shared" si="198"/>
        <v>0.2499299639752266</v>
      </c>
      <c r="L1010" s="12">
        <f t="shared" si="199"/>
        <v>7.9125</v>
      </c>
      <c r="M1010" s="10">
        <f t="shared" si="200"/>
        <v>2.3389624803354687</v>
      </c>
      <c r="N1010" s="12">
        <f t="shared" si="201"/>
        <v>3.5347996285422947</v>
      </c>
      <c r="O1010" s="10">
        <f t="shared" si="202"/>
        <v>27.164885594298482</v>
      </c>
      <c r="P1010">
        <f t="shared" si="203"/>
      </c>
      <c r="Q1010">
        <f t="shared" si="204"/>
      </c>
      <c r="R1010" t="str">
        <f t="shared" si="205"/>
        <v>OK</v>
      </c>
      <c r="S1010" s="10">
        <f t="shared" si="206"/>
        <v>27.164885594298482</v>
      </c>
      <c r="T1010" s="10">
        <f t="shared" si="207"/>
        <v>7415.583870434864</v>
      </c>
    </row>
    <row r="1011" spans="1:20" ht="12.75">
      <c r="A1011">
        <v>145</v>
      </c>
      <c r="B1011" s="19">
        <v>1945</v>
      </c>
      <c r="D1011" s="8">
        <v>0.214</v>
      </c>
      <c r="E1011" s="8">
        <v>0.274</v>
      </c>
      <c r="F1011" s="8">
        <v>0.368</v>
      </c>
      <c r="G1011" s="8">
        <v>5.951</v>
      </c>
      <c r="H1011" s="12">
        <f t="shared" si="195"/>
        <v>0.8293770725995315</v>
      </c>
      <c r="I1011" s="12">
        <f t="shared" si="196"/>
        <v>0.09580949999999996</v>
      </c>
      <c r="J1011" s="12">
        <f t="shared" si="197"/>
        <v>0.5005379707917903</v>
      </c>
      <c r="K1011" s="12">
        <f t="shared" si="198"/>
        <v>0.23302960180774124</v>
      </c>
      <c r="L1011" s="12">
        <f t="shared" si="199"/>
        <v>8.025</v>
      </c>
      <c r="M1011" s="10">
        <f t="shared" si="200"/>
        <v>2.3389624803354687</v>
      </c>
      <c r="N1011" s="12">
        <f t="shared" si="201"/>
        <v>3.427885853268839</v>
      </c>
      <c r="O1011" s="10">
        <f t="shared" si="202"/>
        <v>24.972920162829322</v>
      </c>
      <c r="P1011">
        <f t="shared" si="203"/>
      </c>
      <c r="Q1011">
        <f t="shared" si="204"/>
      </c>
      <c r="R1011" t="str">
        <f t="shared" si="205"/>
        <v>OK</v>
      </c>
      <c r="S1011" s="10">
        <f t="shared" si="206"/>
        <v>24.972920162829322</v>
      </c>
      <c r="T1011" s="10">
        <f t="shared" si="207"/>
        <v>7421.827100475572</v>
      </c>
    </row>
    <row r="1012" spans="1:20" ht="12.75">
      <c r="A1012">
        <v>145</v>
      </c>
      <c r="B1012" s="19">
        <v>2000</v>
      </c>
      <c r="D1012" s="8">
        <v>0.222</v>
      </c>
      <c r="E1012" s="8">
        <v>0.271</v>
      </c>
      <c r="F1012" s="8">
        <v>0.368</v>
      </c>
      <c r="G1012" s="8">
        <v>5.954</v>
      </c>
      <c r="H1012" s="12">
        <f t="shared" si="195"/>
        <v>0.8302134894613581</v>
      </c>
      <c r="I1012" s="12">
        <f t="shared" si="196"/>
        <v>0.09886724999999996</v>
      </c>
      <c r="J1012" s="12">
        <f t="shared" si="197"/>
        <v>0.519249670634474</v>
      </c>
      <c r="K1012" s="12">
        <f t="shared" si="198"/>
        <v>0.2120965688268841</v>
      </c>
      <c r="L1012" s="12">
        <f t="shared" si="199"/>
        <v>7.9875</v>
      </c>
      <c r="M1012" s="10">
        <f t="shared" si="200"/>
        <v>2.3389624803354687</v>
      </c>
      <c r="N1012" s="12">
        <f t="shared" si="201"/>
        <v>3.2943524300061178</v>
      </c>
      <c r="O1012" s="10">
        <f t="shared" si="202"/>
        <v>22.836316233387922</v>
      </c>
      <c r="P1012">
        <f t="shared" si="203"/>
      </c>
      <c r="Q1012">
        <f t="shared" si="204"/>
      </c>
      <c r="R1012" t="str">
        <f t="shared" si="205"/>
        <v>OK</v>
      </c>
      <c r="S1012" s="10">
        <f t="shared" si="206"/>
        <v>22.836316233387922</v>
      </c>
      <c r="T1012" s="10">
        <f t="shared" si="207"/>
        <v>7427.536179533919</v>
      </c>
    </row>
    <row r="1013" spans="1:20" ht="12.75">
      <c r="A1013">
        <v>145</v>
      </c>
      <c r="B1013" s="19">
        <v>2015</v>
      </c>
      <c r="D1013" s="8">
        <v>0.234</v>
      </c>
      <c r="E1013" s="8">
        <v>0.261</v>
      </c>
      <c r="F1013" s="8">
        <v>0.36</v>
      </c>
      <c r="G1013" s="8">
        <v>5.951</v>
      </c>
      <c r="H1013" s="12">
        <f t="shared" si="195"/>
        <v>0.8293770725995315</v>
      </c>
      <c r="I1013" s="12">
        <f t="shared" si="196"/>
        <v>0.10090574999999997</v>
      </c>
      <c r="J1013" s="12">
        <f t="shared" si="197"/>
        <v>0.5473172203984997</v>
      </c>
      <c r="K1013" s="12">
        <f t="shared" si="198"/>
        <v>0.18115410220103179</v>
      </c>
      <c r="L1013" s="12">
        <f t="shared" si="199"/>
        <v>7.7625</v>
      </c>
      <c r="M1013" s="10">
        <f t="shared" si="200"/>
        <v>2.3389624803354687</v>
      </c>
      <c r="N1013" s="12">
        <f t="shared" si="201"/>
        <v>3.113125310254408</v>
      </c>
      <c r="O1013" s="10">
        <f t="shared" si="202"/>
        <v>20.070113873134805</v>
      </c>
      <c r="P1013">
        <f t="shared" si="203"/>
      </c>
      <c r="Q1013">
        <f t="shared" si="204"/>
      </c>
      <c r="R1013" t="str">
        <f t="shared" si="205"/>
        <v>OK</v>
      </c>
      <c r="S1013" s="10">
        <f t="shared" si="206"/>
        <v>20.070113873134805</v>
      </c>
      <c r="T1013" s="10">
        <f t="shared" si="207"/>
        <v>7432.553708002202</v>
      </c>
    </row>
    <row r="1014" spans="1:20" ht="12.75">
      <c r="A1014">
        <v>145</v>
      </c>
      <c r="B1014" s="19">
        <v>2030</v>
      </c>
      <c r="D1014" s="8">
        <v>0.247</v>
      </c>
      <c r="E1014" s="8">
        <v>0.244</v>
      </c>
      <c r="F1014" s="8">
        <v>0.347</v>
      </c>
      <c r="G1014" s="8">
        <v>5.948</v>
      </c>
      <c r="H1014" s="12">
        <f t="shared" si="195"/>
        <v>0.8285410772833725</v>
      </c>
      <c r="I1014" s="12">
        <f t="shared" si="196"/>
        <v>0.10498274999999997</v>
      </c>
      <c r="J1014" s="12">
        <f t="shared" si="197"/>
        <v>0.5777237326428608</v>
      </c>
      <c r="K1014" s="12">
        <f t="shared" si="198"/>
        <v>0.14583459464051163</v>
      </c>
      <c r="L1014" s="12">
        <f t="shared" si="199"/>
        <v>7.387499999999999</v>
      </c>
      <c r="M1014" s="10">
        <f t="shared" si="200"/>
        <v>2.3389624803354687</v>
      </c>
      <c r="N1014" s="12">
        <f t="shared" si="201"/>
        <v>2.929385940418512</v>
      </c>
      <c r="O1014" s="10">
        <f t="shared" si="202"/>
        <v>16.977210820561066</v>
      </c>
      <c r="P1014">
        <f t="shared" si="203"/>
      </c>
      <c r="Q1014">
        <f t="shared" si="204"/>
      </c>
      <c r="R1014" t="str">
        <f t="shared" si="205"/>
        <v>OK</v>
      </c>
      <c r="S1014" s="10">
        <f t="shared" si="206"/>
        <v>16.977210820561066</v>
      </c>
      <c r="T1014" s="10">
        <f t="shared" si="207"/>
        <v>7436.798010707343</v>
      </c>
    </row>
    <row r="1015" spans="1:20" ht="12.75">
      <c r="A1015">
        <v>145</v>
      </c>
      <c r="B1015" s="19">
        <v>2045</v>
      </c>
      <c r="D1015" s="8">
        <v>0.258</v>
      </c>
      <c r="E1015" s="8">
        <v>0.225</v>
      </c>
      <c r="F1015" s="8">
        <v>0.332</v>
      </c>
      <c r="G1015" s="8">
        <v>5.951</v>
      </c>
      <c r="H1015" s="12">
        <f t="shared" si="195"/>
        <v>0.8293770725995315</v>
      </c>
      <c r="I1015" s="12">
        <f t="shared" si="196"/>
        <v>0.10905975000000001</v>
      </c>
      <c r="J1015" s="12">
        <f t="shared" si="197"/>
        <v>0.6034523199265509</v>
      </c>
      <c r="K1015" s="12">
        <f t="shared" si="198"/>
        <v>0.11686500267298061</v>
      </c>
      <c r="L1015" s="12">
        <f t="shared" si="199"/>
        <v>6.9625</v>
      </c>
      <c r="M1015" s="10">
        <f t="shared" si="200"/>
        <v>2.3389624803354687</v>
      </c>
      <c r="N1015" s="12">
        <f t="shared" si="201"/>
        <v>2.7919276069749284</v>
      </c>
      <c r="O1015" s="10">
        <f t="shared" si="202"/>
        <v>14.43519124182361</v>
      </c>
      <c r="P1015">
        <f t="shared" si="203"/>
      </c>
      <c r="Q1015">
        <f t="shared" si="204"/>
      </c>
      <c r="R1015" t="str">
        <f t="shared" si="205"/>
        <v>OK</v>
      </c>
      <c r="S1015" s="10">
        <f t="shared" si="206"/>
        <v>14.43519124182361</v>
      </c>
      <c r="T1015" s="10">
        <f t="shared" si="207"/>
        <v>7440.406808517799</v>
      </c>
    </row>
    <row r="1016" spans="1:20" ht="12.75">
      <c r="A1016">
        <v>145</v>
      </c>
      <c r="B1016" s="19">
        <v>2100</v>
      </c>
      <c r="D1016" s="8">
        <v>0.27</v>
      </c>
      <c r="E1016" s="8">
        <v>0.205</v>
      </c>
      <c r="F1016" s="8">
        <v>0.315</v>
      </c>
      <c r="G1016" s="8">
        <v>5.94</v>
      </c>
      <c r="H1016" s="12">
        <f t="shared" si="195"/>
        <v>0.8263138173302109</v>
      </c>
      <c r="I1016" s="12">
        <f t="shared" si="196"/>
        <v>0.11211750000000001</v>
      </c>
      <c r="J1016" s="12">
        <f t="shared" si="197"/>
        <v>0.6315198696905766</v>
      </c>
      <c r="K1016" s="12">
        <f t="shared" si="198"/>
        <v>0.08267644763963433</v>
      </c>
      <c r="L1016" s="12">
        <f t="shared" si="199"/>
        <v>6.5</v>
      </c>
      <c r="M1016" s="10">
        <f t="shared" si="200"/>
        <v>2.3389624803354687</v>
      </c>
      <c r="N1016" s="12">
        <f t="shared" si="201"/>
        <v>2.6451715456674476</v>
      </c>
      <c r="O1016" s="10">
        <f t="shared" si="202"/>
        <v>10.938851538192642</v>
      </c>
      <c r="P1016">
        <f t="shared" si="203"/>
      </c>
      <c r="Q1016">
        <f t="shared" si="204"/>
      </c>
      <c r="R1016" t="str">
        <f t="shared" si="205"/>
        <v>OK</v>
      </c>
      <c r="S1016" s="10">
        <f t="shared" si="206"/>
        <v>10.938851538192642</v>
      </c>
      <c r="T1016" s="10">
        <f t="shared" si="207"/>
        <v>7443.141521402347</v>
      </c>
    </row>
    <row r="1017" spans="1:20" ht="12.75">
      <c r="A1017">
        <v>145</v>
      </c>
      <c r="B1017" s="19">
        <v>2115</v>
      </c>
      <c r="D1017" s="8">
        <v>0.278</v>
      </c>
      <c r="E1017" s="8">
        <v>0.186</v>
      </c>
      <c r="F1017" s="8">
        <v>0.303</v>
      </c>
      <c r="G1017" s="8">
        <v>5.948</v>
      </c>
      <c r="H1017" s="12">
        <f t="shared" si="195"/>
        <v>0.8285410772833725</v>
      </c>
      <c r="I1017" s="12">
        <f t="shared" si="196"/>
        <v>0.11925224999999999</v>
      </c>
      <c r="J1017" s="12">
        <f t="shared" si="197"/>
        <v>0.6502315695332603</v>
      </c>
      <c r="K1017" s="12">
        <f t="shared" si="198"/>
        <v>0.05905725775011217</v>
      </c>
      <c r="L1017" s="12">
        <f t="shared" si="199"/>
        <v>6.1125</v>
      </c>
      <c r="M1017" s="10">
        <f t="shared" si="200"/>
        <v>2.3389624803354687</v>
      </c>
      <c r="N1017" s="12">
        <f t="shared" si="201"/>
        <v>2.5513986592927065</v>
      </c>
      <c r="O1017" s="10">
        <f t="shared" si="202"/>
        <v>8.309170715136885</v>
      </c>
      <c r="P1017">
        <f t="shared" si="203"/>
      </c>
      <c r="Q1017">
        <f t="shared" si="204"/>
      </c>
      <c r="R1017" t="str">
        <f t="shared" si="205"/>
        <v>OK</v>
      </c>
      <c r="S1017" s="10">
        <f t="shared" si="206"/>
        <v>8.309170715136885</v>
      </c>
      <c r="T1017" s="10">
        <f t="shared" si="207"/>
        <v>7445.218814081131</v>
      </c>
    </row>
    <row r="1018" spans="1:20" ht="12.75">
      <c r="A1018">
        <v>145</v>
      </c>
      <c r="B1018" s="19">
        <v>2130</v>
      </c>
      <c r="D1018" s="8">
        <v>0.286</v>
      </c>
      <c r="E1018" s="8">
        <v>0.166</v>
      </c>
      <c r="F1018" s="8">
        <v>0.296</v>
      </c>
      <c r="G1018" s="8">
        <v>5.983</v>
      </c>
      <c r="H1018" s="12">
        <f t="shared" si="195"/>
        <v>0.8383205854800935</v>
      </c>
      <c r="I1018" s="12">
        <f t="shared" si="196"/>
        <v>0.13250249999999997</v>
      </c>
      <c r="J1018" s="12">
        <f t="shared" si="197"/>
        <v>0.668943269375944</v>
      </c>
      <c r="K1018" s="12">
        <f t="shared" si="198"/>
        <v>0.036874816104149555</v>
      </c>
      <c r="L1018" s="12">
        <f t="shared" si="199"/>
        <v>5.7749999999999995</v>
      </c>
      <c r="M1018" s="10">
        <f t="shared" si="200"/>
        <v>2.3389624803354687</v>
      </c>
      <c r="N1018" s="12">
        <f t="shared" si="201"/>
        <v>2.467895403776551</v>
      </c>
      <c r="O1018" s="10">
        <f t="shared" si="202"/>
        <v>5.491375621270589</v>
      </c>
      <c r="P1018">
        <f t="shared" si="203"/>
      </c>
      <c r="Q1018">
        <f t="shared" si="204"/>
      </c>
      <c r="R1018" t="str">
        <f t="shared" si="205"/>
        <v>OK</v>
      </c>
      <c r="S1018" s="10">
        <f t="shared" si="206"/>
        <v>5.491375621270589</v>
      </c>
      <c r="T1018" s="10">
        <f t="shared" si="207"/>
        <v>7446.591657986449</v>
      </c>
    </row>
    <row r="1019" spans="1:20" ht="12.75">
      <c r="A1019">
        <v>145</v>
      </c>
      <c r="B1019" s="19">
        <v>2145</v>
      </c>
      <c r="D1019" s="8">
        <v>0.292</v>
      </c>
      <c r="E1019" s="8">
        <v>0.15</v>
      </c>
      <c r="F1019" s="8">
        <v>0.283</v>
      </c>
      <c r="G1019" s="8">
        <v>5.983</v>
      </c>
      <c r="H1019" s="12">
        <f t="shared" si="195"/>
        <v>0.8383205854800935</v>
      </c>
      <c r="I1019" s="12">
        <f t="shared" si="196"/>
        <v>0.13556024999999997</v>
      </c>
      <c r="J1019" s="12">
        <f t="shared" si="197"/>
        <v>0.6829770442579568</v>
      </c>
      <c r="K1019" s="12">
        <f t="shared" si="198"/>
        <v>0.019783291222136734</v>
      </c>
      <c r="L1019" s="12">
        <f t="shared" si="199"/>
        <v>5.412499999999999</v>
      </c>
      <c r="M1019" s="10">
        <f t="shared" si="200"/>
        <v>2.3389624803354687</v>
      </c>
      <c r="N1019" s="12">
        <f t="shared" si="201"/>
        <v>2.4067134776715533</v>
      </c>
      <c r="O1019" s="10">
        <f t="shared" si="202"/>
        <v>3.1434308532981823</v>
      </c>
      <c r="P1019">
        <f t="shared" si="203"/>
      </c>
      <c r="Q1019">
        <f t="shared" si="204"/>
      </c>
      <c r="R1019" t="str">
        <f t="shared" si="205"/>
        <v>OK</v>
      </c>
      <c r="S1019" s="10">
        <f t="shared" si="206"/>
        <v>3.1434308532981823</v>
      </c>
      <c r="T1019" s="10">
        <f t="shared" si="207"/>
        <v>7447.3775156997735</v>
      </c>
    </row>
    <row r="1020" spans="1:20" ht="12.75">
      <c r="A1020">
        <v>145</v>
      </c>
      <c r="B1020" s="19">
        <v>2200</v>
      </c>
      <c r="D1020" s="8">
        <v>0.297</v>
      </c>
      <c r="E1020" s="8">
        <v>0.136</v>
      </c>
      <c r="F1020" s="8">
        <v>0.271</v>
      </c>
      <c r="G1020" s="8">
        <v>5.989</v>
      </c>
      <c r="H1020" s="12">
        <f t="shared" si="195"/>
        <v>0.8400028337236533</v>
      </c>
      <c r="I1020" s="12">
        <f t="shared" si="196"/>
        <v>0.13759875000000002</v>
      </c>
      <c r="J1020" s="12">
        <f t="shared" si="197"/>
        <v>0.6946718566596342</v>
      </c>
      <c r="K1020" s="12">
        <f t="shared" si="198"/>
        <v>0.007732227064019104</v>
      </c>
      <c r="L1020" s="12">
        <f t="shared" si="199"/>
        <v>5.0875</v>
      </c>
      <c r="M1020" s="10">
        <f t="shared" si="200"/>
        <v>2.3389624803354687</v>
      </c>
      <c r="N1020" s="12">
        <f t="shared" si="201"/>
        <v>2.3649969148944554</v>
      </c>
      <c r="O1020" s="10">
        <f t="shared" si="202"/>
        <v>1.3070838646884853</v>
      </c>
      <c r="P1020">
        <f t="shared" si="203"/>
      </c>
      <c r="Q1020">
        <f t="shared" si="204"/>
      </c>
      <c r="R1020" t="str">
        <f t="shared" si="205"/>
        <v>OK</v>
      </c>
      <c r="S1020" s="10">
        <f t="shared" si="206"/>
        <v>1.3070838646884853</v>
      </c>
      <c r="T1020" s="10">
        <f t="shared" si="207"/>
        <v>7447.704286665946</v>
      </c>
    </row>
    <row r="1021" spans="1:20" ht="12.75">
      <c r="A1021">
        <v>145</v>
      </c>
      <c r="B1021" s="19">
        <v>2215</v>
      </c>
      <c r="D1021" s="8">
        <v>0.3</v>
      </c>
      <c r="E1021" s="8">
        <v>0.123</v>
      </c>
      <c r="F1021" s="8">
        <v>0.259</v>
      </c>
      <c r="G1021" s="8">
        <v>5.987</v>
      </c>
      <c r="H1021" s="12">
        <f t="shared" si="195"/>
        <v>0.8394418969555035</v>
      </c>
      <c r="I1021" s="12">
        <f t="shared" si="196"/>
        <v>0.13861800000000002</v>
      </c>
      <c r="J1021" s="12">
        <f t="shared" si="197"/>
        <v>0.7016887441006406</v>
      </c>
      <c r="K1021" s="12">
        <f t="shared" si="198"/>
        <v>-0.0008648471451371265</v>
      </c>
      <c r="L1021" s="12">
        <f t="shared" si="199"/>
        <v>4.775</v>
      </c>
      <c r="M1021" s="10">
        <f t="shared" si="200"/>
        <v>2.3389624803354687</v>
      </c>
      <c r="N1021" s="12">
        <f t="shared" si="201"/>
        <v>2.3360796565183453</v>
      </c>
      <c r="O1021" s="10">
        <f t="shared" si="202"/>
        <v>-0.15576477675491004</v>
      </c>
      <c r="P1021">
        <f t="shared" si="203"/>
        <v>0</v>
      </c>
      <c r="Q1021">
        <f t="shared" si="204"/>
      </c>
      <c r="R1021" t="str">
        <f t="shared" si="205"/>
        <v>OK</v>
      </c>
      <c r="S1021" s="10">
        <f t="shared" si="206"/>
        <v>0</v>
      </c>
      <c r="T1021" s="10">
        <f t="shared" si="207"/>
        <v>7447.704286665946</v>
      </c>
    </row>
    <row r="1022" spans="1:20" ht="12.75">
      <c r="A1022">
        <v>145</v>
      </c>
      <c r="B1022" s="19">
        <v>2230</v>
      </c>
      <c r="D1022" s="8">
        <v>0.303</v>
      </c>
      <c r="E1022" s="8">
        <v>0.112</v>
      </c>
      <c r="F1022" s="8">
        <v>0.249</v>
      </c>
      <c r="G1022" s="8">
        <v>5.987</v>
      </c>
      <c r="H1022" s="12">
        <f t="shared" si="195"/>
        <v>0.8394418969555035</v>
      </c>
      <c r="I1022" s="12">
        <f t="shared" si="196"/>
        <v>0.13963725000000002</v>
      </c>
      <c r="J1022" s="12">
        <f t="shared" si="197"/>
        <v>0.708705631541647</v>
      </c>
      <c r="K1022" s="12">
        <f t="shared" si="198"/>
        <v>-0.008900984586143523</v>
      </c>
      <c r="L1022" s="12">
        <f t="shared" si="199"/>
        <v>4.5125</v>
      </c>
      <c r="M1022" s="10">
        <f t="shared" si="200"/>
        <v>2.3389624803354687</v>
      </c>
      <c r="N1022" s="12">
        <f t="shared" si="201"/>
        <v>2.30958629358252</v>
      </c>
      <c r="O1022" s="10">
        <f t="shared" si="202"/>
        <v>-1.6963837781454172</v>
      </c>
      <c r="P1022">
        <f t="shared" si="203"/>
        <v>0</v>
      </c>
      <c r="Q1022">
        <f t="shared" si="204"/>
      </c>
      <c r="R1022" t="str">
        <f t="shared" si="205"/>
        <v>OK</v>
      </c>
      <c r="S1022" s="10">
        <f t="shared" si="206"/>
        <v>0</v>
      </c>
      <c r="T1022" s="10">
        <f t="shared" si="207"/>
        <v>7447.704286665946</v>
      </c>
    </row>
    <row r="1023" spans="1:20" ht="12.75">
      <c r="A1023">
        <v>145</v>
      </c>
      <c r="B1023" s="19">
        <v>2245</v>
      </c>
      <c r="D1023" s="8">
        <v>0.307</v>
      </c>
      <c r="E1023" s="8">
        <v>0.102</v>
      </c>
      <c r="F1023" s="8">
        <v>0.241</v>
      </c>
      <c r="G1023" s="8">
        <v>5.988</v>
      </c>
      <c r="H1023" s="12">
        <f t="shared" si="195"/>
        <v>0.8397223419203749</v>
      </c>
      <c r="I1023" s="12">
        <f t="shared" si="196"/>
        <v>0.14167575000000002</v>
      </c>
      <c r="J1023" s="12">
        <f t="shared" si="197"/>
        <v>0.7180614814629889</v>
      </c>
      <c r="K1023" s="12">
        <f t="shared" si="198"/>
        <v>-0.02001488954261399</v>
      </c>
      <c r="L1023" s="12">
        <f t="shared" si="199"/>
        <v>4.2875</v>
      </c>
      <c r="M1023" s="10">
        <f t="shared" si="200"/>
        <v>2.3389624803354687</v>
      </c>
      <c r="N1023" s="12">
        <f t="shared" si="201"/>
        <v>2.2737674003921007</v>
      </c>
      <c r="O1023" s="10">
        <f t="shared" si="202"/>
        <v>-4.0146930057520835</v>
      </c>
      <c r="P1023">
        <f t="shared" si="203"/>
        <v>0</v>
      </c>
      <c r="Q1023">
        <f t="shared" si="204"/>
      </c>
      <c r="R1023" t="str">
        <f t="shared" si="205"/>
        <v>OK</v>
      </c>
      <c r="S1023" s="10">
        <f t="shared" si="206"/>
        <v>0</v>
      </c>
      <c r="T1023" s="10">
        <f t="shared" si="207"/>
        <v>7447.704286665946</v>
      </c>
    </row>
    <row r="1024" spans="1:20" ht="12.75">
      <c r="A1024">
        <v>145</v>
      </c>
      <c r="B1024" s="19">
        <v>2300</v>
      </c>
      <c r="D1024" s="8">
        <v>0.31</v>
      </c>
      <c r="E1024" s="8">
        <v>0.093</v>
      </c>
      <c r="F1024" s="8">
        <v>0.232</v>
      </c>
      <c r="G1024" s="8">
        <v>5.988</v>
      </c>
      <c r="H1024" s="12">
        <f t="shared" si="195"/>
        <v>0.8397223419203749</v>
      </c>
      <c r="I1024" s="12">
        <f t="shared" si="196"/>
        <v>0.14167575000000002</v>
      </c>
      <c r="J1024" s="12">
        <f t="shared" si="197"/>
        <v>0.7250783689039954</v>
      </c>
      <c r="K1024" s="12">
        <f t="shared" si="198"/>
        <v>-0.02703177698362047</v>
      </c>
      <c r="L1024" s="12">
        <f t="shared" si="199"/>
        <v>4.0625</v>
      </c>
      <c r="M1024" s="10">
        <f t="shared" si="200"/>
        <v>2.3389624803354687</v>
      </c>
      <c r="N1024" s="12">
        <f t="shared" si="201"/>
        <v>2.2517631997431447</v>
      </c>
      <c r="O1024" s="10">
        <f t="shared" si="202"/>
        <v>-5.722482833829024</v>
      </c>
      <c r="P1024">
        <f t="shared" si="203"/>
        <v>0</v>
      </c>
      <c r="Q1024">
        <f t="shared" si="204"/>
      </c>
      <c r="R1024" t="str">
        <f t="shared" si="205"/>
        <v>OK</v>
      </c>
      <c r="S1024" s="10">
        <f t="shared" si="206"/>
        <v>0</v>
      </c>
      <c r="T1024" s="10">
        <f t="shared" si="207"/>
        <v>7447.704286665946</v>
      </c>
    </row>
    <row r="1025" spans="1:20" ht="12.75">
      <c r="A1025">
        <v>145</v>
      </c>
      <c r="B1025" s="19">
        <v>2315</v>
      </c>
      <c r="D1025" s="8">
        <v>0.312</v>
      </c>
      <c r="E1025" s="8">
        <v>0.085</v>
      </c>
      <c r="F1025" s="8">
        <v>0.226</v>
      </c>
      <c r="G1025" s="8">
        <v>5.986</v>
      </c>
      <c r="H1025" s="12">
        <f t="shared" si="195"/>
        <v>0.8391614988290397</v>
      </c>
      <c r="I1025" s="12">
        <f t="shared" si="196"/>
        <v>0.14371425000000002</v>
      </c>
      <c r="J1025" s="12">
        <f t="shared" si="197"/>
        <v>0.7297562938646662</v>
      </c>
      <c r="K1025" s="12">
        <f t="shared" si="198"/>
        <v>-0.034309045035626595</v>
      </c>
      <c r="L1025" s="12">
        <f t="shared" si="199"/>
        <v>3.8874999999999997</v>
      </c>
      <c r="M1025" s="10">
        <f t="shared" si="200"/>
        <v>2.3389624803354687</v>
      </c>
      <c r="N1025" s="12">
        <f t="shared" si="201"/>
        <v>2.228997592400768</v>
      </c>
      <c r="O1025" s="10">
        <f t="shared" si="202"/>
        <v>-7.589995260776206</v>
      </c>
      <c r="P1025">
        <f t="shared" si="203"/>
        <v>0</v>
      </c>
      <c r="Q1025">
        <f t="shared" si="204"/>
      </c>
      <c r="R1025" t="str">
        <f t="shared" si="205"/>
        <v>OK</v>
      </c>
      <c r="S1025" s="10">
        <f t="shared" si="206"/>
        <v>0</v>
      </c>
      <c r="T1025" s="10">
        <f t="shared" si="207"/>
        <v>7447.704286665946</v>
      </c>
    </row>
    <row r="1026" spans="1:20" ht="12.75">
      <c r="A1026">
        <v>145</v>
      </c>
      <c r="B1026" s="19">
        <v>2330</v>
      </c>
      <c r="D1026" s="8">
        <v>0.314</v>
      </c>
      <c r="E1026" s="8">
        <v>0.078</v>
      </c>
      <c r="F1026" s="8">
        <v>0.219</v>
      </c>
      <c r="G1026" s="8">
        <v>5.992</v>
      </c>
      <c r="H1026" s="12">
        <f t="shared" si="195"/>
        <v>0.8408445901639343</v>
      </c>
      <c r="I1026" s="12">
        <f t="shared" si="196"/>
        <v>0.14371425000000002</v>
      </c>
      <c r="J1026" s="12">
        <f t="shared" si="197"/>
        <v>0.7344342188253372</v>
      </c>
      <c r="K1026" s="12">
        <f t="shared" si="198"/>
        <v>-0.037303878661402945</v>
      </c>
      <c r="L1026" s="12">
        <f t="shared" si="199"/>
        <v>3.7125</v>
      </c>
      <c r="M1026" s="10">
        <f t="shared" si="200"/>
        <v>2.3389624803354687</v>
      </c>
      <c r="N1026" s="12">
        <f t="shared" si="201"/>
        <v>2.2201603189934214</v>
      </c>
      <c r="O1026" s="10">
        <f t="shared" si="202"/>
        <v>-8.641533228835618</v>
      </c>
      <c r="P1026">
        <f t="shared" si="203"/>
        <v>0</v>
      </c>
      <c r="Q1026">
        <f t="shared" si="204"/>
      </c>
      <c r="R1026" t="str">
        <f t="shared" si="205"/>
        <v>OK</v>
      </c>
      <c r="S1026" s="10">
        <f t="shared" si="206"/>
        <v>0</v>
      </c>
      <c r="T1026" s="10">
        <f t="shared" si="207"/>
        <v>7447.704286665946</v>
      </c>
    </row>
    <row r="1027" spans="1:20" ht="12.75">
      <c r="A1027">
        <v>145</v>
      </c>
      <c r="B1027" s="19">
        <v>2345</v>
      </c>
      <c r="D1027" s="8">
        <v>0.316</v>
      </c>
      <c r="E1027" s="8">
        <v>0.071</v>
      </c>
      <c r="F1027" s="8">
        <v>0.214</v>
      </c>
      <c r="G1027" s="8">
        <v>5.984</v>
      </c>
      <c r="H1027" s="12">
        <f t="shared" si="195"/>
        <v>0.8386008430913349</v>
      </c>
      <c r="I1027" s="12">
        <f t="shared" si="196"/>
        <v>0.14575275000000001</v>
      </c>
      <c r="J1027" s="12">
        <f t="shared" si="197"/>
        <v>0.7391121437860081</v>
      </c>
      <c r="K1027" s="12">
        <f t="shared" si="198"/>
        <v>-0.04626405069467321</v>
      </c>
      <c r="L1027" s="12">
        <f t="shared" si="199"/>
        <v>3.5624999999999996</v>
      </c>
      <c r="M1027" s="10">
        <f t="shared" si="200"/>
        <v>2.3389624803354687</v>
      </c>
      <c r="N1027" s="12">
        <f t="shared" si="201"/>
        <v>2.1925572566181484</v>
      </c>
      <c r="O1027" s="10">
        <f t="shared" si="202"/>
        <v>-11.1684282613439</v>
      </c>
      <c r="P1027">
        <f t="shared" si="203"/>
        <v>0</v>
      </c>
      <c r="Q1027">
        <f t="shared" si="204"/>
      </c>
      <c r="R1027" t="str">
        <f t="shared" si="205"/>
        <v>OK</v>
      </c>
      <c r="S1027" s="10">
        <f t="shared" si="206"/>
        <v>0</v>
      </c>
      <c r="T1027" s="10">
        <f t="shared" si="207"/>
        <v>7447.704286665946</v>
      </c>
    </row>
    <row r="1028" spans="1:20" ht="12.75">
      <c r="A1028">
        <v>146</v>
      </c>
      <c r="B1028" s="19">
        <v>0</v>
      </c>
      <c r="D1028" s="8">
        <v>0.318</v>
      </c>
      <c r="E1028" s="8">
        <v>0.066</v>
      </c>
      <c r="F1028" s="8">
        <v>0.209</v>
      </c>
      <c r="G1028" s="8">
        <v>5.985</v>
      </c>
      <c r="H1028" s="12">
        <f t="shared" si="195"/>
        <v>0.8388811475409835</v>
      </c>
      <c r="I1028" s="12">
        <f t="shared" si="196"/>
        <v>0.14575275</v>
      </c>
      <c r="J1028" s="12">
        <f t="shared" si="197"/>
        <v>0.6655633895515845</v>
      </c>
      <c r="K1028" s="12">
        <f t="shared" si="198"/>
        <v>0.027565007989399093</v>
      </c>
      <c r="L1028" s="12">
        <f t="shared" si="199"/>
        <v>3.4375</v>
      </c>
      <c r="M1028" s="10">
        <f t="shared" si="200"/>
        <v>2.092966633810014</v>
      </c>
      <c r="N1028" s="12">
        <f t="shared" si="201"/>
        <v>2.1796490488710174</v>
      </c>
      <c r="O1028" s="10">
        <f t="shared" si="202"/>
        <v>6.896340442989132</v>
      </c>
      <c r="P1028">
        <f t="shared" si="203"/>
      </c>
      <c r="Q1028">
        <f t="shared" si="204"/>
      </c>
      <c r="R1028" t="str">
        <f t="shared" si="205"/>
        <v>OK</v>
      </c>
      <c r="S1028" s="10">
        <f t="shared" si="206"/>
        <v>6.896340442989132</v>
      </c>
      <c r="T1028" s="10">
        <f t="shared" si="207"/>
        <v>7449.428371776693</v>
      </c>
    </row>
    <row r="1029" spans="1:20" ht="12.75">
      <c r="A1029">
        <v>146</v>
      </c>
      <c r="B1029" s="19">
        <v>15</v>
      </c>
      <c r="D1029" s="8">
        <v>0.319</v>
      </c>
      <c r="E1029" s="8">
        <v>0.061</v>
      </c>
      <c r="F1029" s="8">
        <v>0.204</v>
      </c>
      <c r="G1029" s="8">
        <v>5.986</v>
      </c>
      <c r="H1029" s="12">
        <f t="shared" si="195"/>
        <v>0.8391614988290397</v>
      </c>
      <c r="I1029" s="12">
        <f t="shared" si="196"/>
        <v>0.14575275</v>
      </c>
      <c r="J1029" s="12">
        <f t="shared" si="197"/>
        <v>0.6676563561853944</v>
      </c>
      <c r="K1029" s="12">
        <f t="shared" si="198"/>
        <v>0.02575239264364526</v>
      </c>
      <c r="L1029" s="12">
        <f t="shared" si="199"/>
        <v>3.3125</v>
      </c>
      <c r="M1029" s="10">
        <f t="shared" si="200"/>
        <v>2.092966633810014</v>
      </c>
      <c r="N1029" s="12">
        <f t="shared" si="201"/>
        <v>2.1736951373951086</v>
      </c>
      <c r="O1029" s="10">
        <f t="shared" si="202"/>
        <v>6.685978491981209</v>
      </c>
      <c r="P1029">
        <f t="shared" si="203"/>
      </c>
      <c r="Q1029">
        <f t="shared" si="204"/>
      </c>
      <c r="R1029" t="str">
        <f t="shared" si="205"/>
        <v>OK</v>
      </c>
      <c r="S1029" s="10">
        <f t="shared" si="206"/>
        <v>6.685978491981209</v>
      </c>
      <c r="T1029" s="10">
        <f t="shared" si="207"/>
        <v>7451.099866399688</v>
      </c>
    </row>
    <row r="1030" spans="1:20" ht="12.75">
      <c r="A1030">
        <v>146</v>
      </c>
      <c r="B1030" s="19">
        <v>30</v>
      </c>
      <c r="D1030" s="8">
        <v>0.32</v>
      </c>
      <c r="E1030" s="8">
        <v>0.057</v>
      </c>
      <c r="F1030" s="8">
        <v>0.201</v>
      </c>
      <c r="G1030" s="8">
        <v>5.984</v>
      </c>
      <c r="H1030" s="12">
        <f t="shared" si="195"/>
        <v>0.8386008430913349</v>
      </c>
      <c r="I1030" s="12">
        <f t="shared" si="196"/>
        <v>0.146772</v>
      </c>
      <c r="J1030" s="12">
        <f t="shared" si="197"/>
        <v>0.6697493228192045</v>
      </c>
      <c r="K1030" s="12">
        <f t="shared" si="198"/>
        <v>0.022079520272130337</v>
      </c>
      <c r="L1030" s="12">
        <f t="shared" si="199"/>
        <v>3.225</v>
      </c>
      <c r="M1030" s="10">
        <f t="shared" si="200"/>
        <v>2.092966633810014</v>
      </c>
      <c r="N1030" s="12">
        <f t="shared" si="201"/>
        <v>2.1619651346604214</v>
      </c>
      <c r="O1030" s="10">
        <f t="shared" si="202"/>
        <v>5.887937494095802</v>
      </c>
      <c r="P1030">
        <f t="shared" si="203"/>
      </c>
      <c r="Q1030">
        <f t="shared" si="204"/>
      </c>
      <c r="R1030" t="str">
        <f t="shared" si="205"/>
        <v>OK</v>
      </c>
      <c r="S1030" s="10">
        <f t="shared" si="206"/>
        <v>5.887937494095802</v>
      </c>
      <c r="T1030" s="10">
        <f t="shared" si="207"/>
        <v>7452.571850773212</v>
      </c>
    </row>
    <row r="1031" spans="1:20" ht="12.75">
      <c r="A1031">
        <v>146</v>
      </c>
      <c r="B1031" s="19">
        <v>45</v>
      </c>
      <c r="D1031" s="8">
        <v>0.321</v>
      </c>
      <c r="E1031" s="8">
        <v>0.053</v>
      </c>
      <c r="F1031" s="8">
        <v>0.198</v>
      </c>
      <c r="G1031" s="8">
        <v>5.986</v>
      </c>
      <c r="H1031" s="12">
        <f t="shared" si="195"/>
        <v>0.8391614988290397</v>
      </c>
      <c r="I1031" s="12">
        <f t="shared" si="196"/>
        <v>0.14779124999999999</v>
      </c>
      <c r="J1031" s="12">
        <f t="shared" si="197"/>
        <v>0.6718422894530145</v>
      </c>
      <c r="K1031" s="12">
        <f t="shared" si="198"/>
        <v>0.01952795937602514</v>
      </c>
      <c r="L1031" s="12">
        <f t="shared" si="199"/>
        <v>3.1374999999999997</v>
      </c>
      <c r="M1031" s="10">
        <f t="shared" si="200"/>
        <v>2.092966633810014</v>
      </c>
      <c r="N1031" s="12">
        <f t="shared" si="201"/>
        <v>2.153801398221307</v>
      </c>
      <c r="O1031" s="10">
        <f t="shared" si="202"/>
        <v>5.352743160463964</v>
      </c>
      <c r="P1031">
        <f t="shared" si="203"/>
      </c>
      <c r="Q1031">
        <f t="shared" si="204"/>
      </c>
      <c r="R1031" t="str">
        <f t="shared" si="205"/>
        <v>OK</v>
      </c>
      <c r="S1031" s="10">
        <f t="shared" si="206"/>
        <v>5.352743160463964</v>
      </c>
      <c r="T1031" s="10">
        <f t="shared" si="207"/>
        <v>7453.910036563328</v>
      </c>
    </row>
    <row r="1032" spans="1:20" ht="12.75">
      <c r="A1032">
        <v>146</v>
      </c>
      <c r="B1032" s="19">
        <v>100</v>
      </c>
      <c r="D1032" s="8">
        <v>0.321</v>
      </c>
      <c r="E1032" s="8">
        <v>0.051</v>
      </c>
      <c r="F1032" s="8">
        <v>0.196</v>
      </c>
      <c r="G1032" s="8">
        <v>5.983</v>
      </c>
      <c r="H1032" s="12">
        <f t="shared" si="195"/>
        <v>0.8383205854800935</v>
      </c>
      <c r="I1032" s="12">
        <f t="shared" si="196"/>
        <v>0.14779124999999999</v>
      </c>
      <c r="J1032" s="12">
        <f t="shared" si="197"/>
        <v>0.6718422894530145</v>
      </c>
      <c r="K1032" s="12">
        <f t="shared" si="198"/>
        <v>0.018687046027078935</v>
      </c>
      <c r="L1032" s="12">
        <f t="shared" si="199"/>
        <v>3.0875</v>
      </c>
      <c r="M1032" s="10">
        <f t="shared" si="200"/>
        <v>2.092966633810014</v>
      </c>
      <c r="N1032" s="12">
        <f t="shared" si="201"/>
        <v>2.151181730467581</v>
      </c>
      <c r="O1032" s="10">
        <f t="shared" si="202"/>
        <v>5.205194542632694</v>
      </c>
      <c r="P1032">
        <f t="shared" si="203"/>
      </c>
      <c r="Q1032">
        <f t="shared" si="204"/>
      </c>
      <c r="R1032" t="str">
        <f t="shared" si="205"/>
        <v>OK</v>
      </c>
      <c r="S1032" s="10">
        <f t="shared" si="206"/>
        <v>5.205194542632694</v>
      </c>
      <c r="T1032" s="10">
        <f t="shared" si="207"/>
        <v>7455.211335198986</v>
      </c>
    </row>
    <row r="1033" spans="1:20" ht="12.75">
      <c r="A1033">
        <v>146</v>
      </c>
      <c r="B1033" s="19">
        <v>115</v>
      </c>
      <c r="D1033" s="8">
        <v>0.321</v>
      </c>
      <c r="E1033" s="8">
        <v>0.049</v>
      </c>
      <c r="F1033" s="8">
        <v>0.194</v>
      </c>
      <c r="G1033" s="8">
        <v>5.985</v>
      </c>
      <c r="H1033" s="12">
        <f t="shared" si="195"/>
        <v>0.8388811475409835</v>
      </c>
      <c r="I1033" s="12">
        <f t="shared" si="196"/>
        <v>0.14779124999999999</v>
      </c>
      <c r="J1033" s="12">
        <f t="shared" si="197"/>
        <v>0.6718422894530145</v>
      </c>
      <c r="K1033" s="12">
        <f t="shared" si="198"/>
        <v>0.019247608087969104</v>
      </c>
      <c r="L1033" s="12">
        <f t="shared" si="199"/>
        <v>3.0374999999999996</v>
      </c>
      <c r="M1033" s="10">
        <f t="shared" si="200"/>
        <v>2.092966633810014</v>
      </c>
      <c r="N1033" s="12">
        <f t="shared" si="201"/>
        <v>2.1529280297226903</v>
      </c>
      <c r="O1033" s="10">
        <f t="shared" si="202"/>
        <v>5.449589096061045</v>
      </c>
      <c r="P1033">
        <f t="shared" si="203"/>
      </c>
      <c r="Q1033">
        <f t="shared" si="204"/>
      </c>
      <c r="R1033" t="str">
        <f t="shared" si="205"/>
        <v>OK</v>
      </c>
      <c r="S1033" s="10">
        <f t="shared" si="206"/>
        <v>5.449589096061045</v>
      </c>
      <c r="T1033" s="10">
        <f t="shared" si="207"/>
        <v>7456.573732473001</v>
      </c>
    </row>
    <row r="1034" spans="1:20" ht="12.75">
      <c r="A1034">
        <v>146</v>
      </c>
      <c r="B1034" s="19">
        <v>130</v>
      </c>
      <c r="D1034" s="8">
        <v>0.321</v>
      </c>
      <c r="E1034" s="8">
        <v>0.048</v>
      </c>
      <c r="F1034" s="8">
        <v>0.194</v>
      </c>
      <c r="G1034" s="8">
        <v>5.987</v>
      </c>
      <c r="H1034" s="12">
        <f t="shared" si="195"/>
        <v>0.8394418969555035</v>
      </c>
      <c r="I1034" s="12">
        <f t="shared" si="196"/>
        <v>0.1488105</v>
      </c>
      <c r="J1034" s="12">
        <f t="shared" si="197"/>
        <v>0.6718422894530145</v>
      </c>
      <c r="K1034" s="12">
        <f t="shared" si="198"/>
        <v>0.018789107502489077</v>
      </c>
      <c r="L1034" s="12">
        <f t="shared" si="199"/>
        <v>3.025</v>
      </c>
      <c r="M1034" s="10">
        <f t="shared" si="200"/>
        <v>2.092966633810014</v>
      </c>
      <c r="N1034" s="12">
        <f t="shared" si="201"/>
        <v>2.151499678989108</v>
      </c>
      <c r="O1034" s="10">
        <f t="shared" si="202"/>
        <v>5.341756031238381</v>
      </c>
      <c r="P1034">
        <f t="shared" si="203"/>
      </c>
      <c r="Q1034">
        <f t="shared" si="204"/>
      </c>
      <c r="R1034" t="str">
        <f t="shared" si="205"/>
        <v>OK</v>
      </c>
      <c r="S1034" s="10">
        <f t="shared" si="206"/>
        <v>5.341756031238381</v>
      </c>
      <c r="T1034" s="10">
        <f t="shared" si="207"/>
        <v>7457.90917148081</v>
      </c>
    </row>
    <row r="1035" spans="1:20" ht="12.75">
      <c r="A1035">
        <v>146</v>
      </c>
      <c r="B1035" s="19">
        <v>145</v>
      </c>
      <c r="D1035" s="8">
        <v>0.321</v>
      </c>
      <c r="E1035" s="8">
        <v>0.047</v>
      </c>
      <c r="F1035" s="8">
        <v>0.192</v>
      </c>
      <c r="G1035" s="8">
        <v>5.98</v>
      </c>
      <c r="H1035" s="12">
        <f t="shared" si="195"/>
        <v>0.8374800936768151</v>
      </c>
      <c r="I1035" s="12">
        <f t="shared" si="196"/>
        <v>0.14779124999999999</v>
      </c>
      <c r="J1035" s="12">
        <f t="shared" si="197"/>
        <v>0.6718422894530145</v>
      </c>
      <c r="K1035" s="12">
        <f t="shared" si="198"/>
        <v>0.01784655422380066</v>
      </c>
      <c r="L1035" s="12">
        <f t="shared" si="199"/>
        <v>2.9875</v>
      </c>
      <c r="M1035" s="10">
        <f t="shared" si="200"/>
        <v>2.092966633810014</v>
      </c>
      <c r="N1035" s="12">
        <f t="shared" si="201"/>
        <v>2.1485633759402343</v>
      </c>
      <c r="O1035" s="10">
        <f t="shared" si="202"/>
        <v>5.137475202712559</v>
      </c>
      <c r="P1035">
        <f t="shared" si="203"/>
      </c>
      <c r="Q1035">
        <f t="shared" si="204"/>
      </c>
      <c r="R1035" t="str">
        <f t="shared" si="205"/>
        <v>OK</v>
      </c>
      <c r="S1035" s="10">
        <f t="shared" si="206"/>
        <v>5.137475202712559</v>
      </c>
      <c r="T1035" s="10">
        <f t="shared" si="207"/>
        <v>7459.193540281488</v>
      </c>
    </row>
    <row r="1036" spans="1:20" ht="12.75">
      <c r="A1036">
        <v>146</v>
      </c>
      <c r="B1036" s="19">
        <v>200</v>
      </c>
      <c r="D1036" s="8">
        <v>0.322</v>
      </c>
      <c r="E1036" s="8">
        <v>0.045</v>
      </c>
      <c r="F1036" s="8">
        <v>0.191</v>
      </c>
      <c r="G1036" s="8">
        <v>5.98</v>
      </c>
      <c r="H1036" s="12">
        <f t="shared" si="195"/>
        <v>0.8374800936768151</v>
      </c>
      <c r="I1036" s="12">
        <f t="shared" si="196"/>
        <v>0.1488105</v>
      </c>
      <c r="J1036" s="12">
        <f t="shared" si="197"/>
        <v>0.6739352560868245</v>
      </c>
      <c r="K1036" s="12">
        <f t="shared" si="198"/>
        <v>0.014734337589990543</v>
      </c>
      <c r="L1036" s="12">
        <f t="shared" si="199"/>
        <v>2.9499999999999997</v>
      </c>
      <c r="M1036" s="10">
        <f t="shared" si="200"/>
        <v>2.092966633810014</v>
      </c>
      <c r="N1036" s="12">
        <f t="shared" si="201"/>
        <v>2.138725446201289</v>
      </c>
      <c r="O1036" s="10">
        <f t="shared" si="202"/>
        <v>4.295481736860233</v>
      </c>
      <c r="P1036">
        <f t="shared" si="203"/>
      </c>
      <c r="Q1036">
        <f t="shared" si="204"/>
      </c>
      <c r="R1036" t="str">
        <f t="shared" si="205"/>
        <v>OK</v>
      </c>
      <c r="S1036" s="10">
        <f t="shared" si="206"/>
        <v>4.295481736860233</v>
      </c>
      <c r="T1036" s="10">
        <f t="shared" si="207"/>
        <v>7460.267410715703</v>
      </c>
    </row>
    <row r="1037" spans="1:20" ht="12.75">
      <c r="A1037">
        <v>146</v>
      </c>
      <c r="B1037" s="19">
        <v>215</v>
      </c>
      <c r="D1037" s="8">
        <v>0.322</v>
      </c>
      <c r="E1037" s="8">
        <v>0.043</v>
      </c>
      <c r="F1037" s="8">
        <v>0.189</v>
      </c>
      <c r="G1037" s="8">
        <v>5.982</v>
      </c>
      <c r="H1037" s="12">
        <f t="shared" si="195"/>
        <v>0.83804037470726</v>
      </c>
      <c r="I1037" s="12">
        <f t="shared" si="196"/>
        <v>0.1488105</v>
      </c>
      <c r="J1037" s="12">
        <f t="shared" si="197"/>
        <v>0.6739352560868245</v>
      </c>
      <c r="K1037" s="12">
        <f t="shared" si="198"/>
        <v>0.015294618620435574</v>
      </c>
      <c r="L1037" s="12">
        <f t="shared" si="199"/>
        <v>2.9</v>
      </c>
      <c r="M1037" s="10">
        <f t="shared" si="200"/>
        <v>2.092966633810014</v>
      </c>
      <c r="N1037" s="12">
        <f t="shared" si="201"/>
        <v>2.140465449401429</v>
      </c>
      <c r="O1037" s="10">
        <f t="shared" si="202"/>
        <v>4.535695918543591</v>
      </c>
      <c r="P1037">
        <f t="shared" si="203"/>
      </c>
      <c r="Q1037">
        <f t="shared" si="204"/>
      </c>
      <c r="R1037" t="str">
        <f t="shared" si="205"/>
        <v>OK</v>
      </c>
      <c r="S1037" s="10">
        <f t="shared" si="206"/>
        <v>4.535695918543591</v>
      </c>
      <c r="T1037" s="10">
        <f t="shared" si="207"/>
        <v>7461.401334695339</v>
      </c>
    </row>
    <row r="1038" spans="1:20" ht="12.75">
      <c r="A1038">
        <v>146</v>
      </c>
      <c r="B1038" s="19">
        <v>230</v>
      </c>
      <c r="D1038" s="8">
        <v>0.323</v>
      </c>
      <c r="E1038" s="8">
        <v>0.04</v>
      </c>
      <c r="F1038" s="8">
        <v>0.187</v>
      </c>
      <c r="G1038" s="8">
        <v>5.983</v>
      </c>
      <c r="H1038" s="12">
        <f t="shared" si="195"/>
        <v>0.8383205854800935</v>
      </c>
      <c r="I1038" s="12">
        <f t="shared" si="196"/>
        <v>0.14982974999999998</v>
      </c>
      <c r="J1038" s="12">
        <f t="shared" si="197"/>
        <v>0.6760282227206346</v>
      </c>
      <c r="K1038" s="12">
        <f t="shared" si="198"/>
        <v>0.012462612759458924</v>
      </c>
      <c r="L1038" s="12">
        <f t="shared" si="199"/>
        <v>2.8375</v>
      </c>
      <c r="M1038" s="10">
        <f t="shared" si="200"/>
        <v>2.092966633810014</v>
      </c>
      <c r="N1038" s="12">
        <f t="shared" si="201"/>
        <v>2.1315505742417753</v>
      </c>
      <c r="O1038" s="10">
        <f t="shared" si="202"/>
        <v>3.7772567618137343</v>
      </c>
      <c r="P1038">
        <f t="shared" si="203"/>
      </c>
      <c r="Q1038">
        <f t="shared" si="204"/>
      </c>
      <c r="R1038" t="str">
        <f t="shared" si="205"/>
        <v>OK</v>
      </c>
      <c r="S1038" s="10">
        <f t="shared" si="206"/>
        <v>3.7772567618137343</v>
      </c>
      <c r="T1038" s="10">
        <f t="shared" si="207"/>
        <v>7462.345648885792</v>
      </c>
    </row>
    <row r="1039" spans="1:20" ht="12.75">
      <c r="A1039">
        <v>146</v>
      </c>
      <c r="B1039" s="19">
        <v>245</v>
      </c>
      <c r="D1039" s="8">
        <v>0.325</v>
      </c>
      <c r="E1039" s="8">
        <v>0.038</v>
      </c>
      <c r="F1039" s="8">
        <v>0.184</v>
      </c>
      <c r="G1039" s="8">
        <v>5.983</v>
      </c>
      <c r="H1039" s="12">
        <f t="shared" si="195"/>
        <v>0.8383205854800935</v>
      </c>
      <c r="I1039" s="12">
        <f t="shared" si="196"/>
        <v>0.14881049999999998</v>
      </c>
      <c r="J1039" s="12">
        <f t="shared" si="197"/>
        <v>0.6802141559882545</v>
      </c>
      <c r="K1039" s="12">
        <f t="shared" si="198"/>
        <v>0.009295929491838995</v>
      </c>
      <c r="L1039" s="12">
        <f t="shared" si="199"/>
        <v>2.775</v>
      </c>
      <c r="M1039" s="10">
        <f t="shared" si="200"/>
        <v>2.092966633810014</v>
      </c>
      <c r="N1039" s="12">
        <f t="shared" si="201"/>
        <v>2.1215694937849032</v>
      </c>
      <c r="O1039" s="10">
        <f t="shared" si="202"/>
        <v>2.8809326817078276</v>
      </c>
      <c r="P1039">
        <f t="shared" si="203"/>
      </c>
      <c r="Q1039">
        <f t="shared" si="204"/>
      </c>
      <c r="R1039" t="str">
        <f t="shared" si="205"/>
        <v>OK</v>
      </c>
      <c r="S1039" s="10">
        <f t="shared" si="206"/>
        <v>2.8809326817078276</v>
      </c>
      <c r="T1039" s="10">
        <f t="shared" si="207"/>
        <v>7463.0658820562185</v>
      </c>
    </row>
    <row r="1040" spans="1:20" ht="12.75">
      <c r="A1040">
        <v>146</v>
      </c>
      <c r="B1040" s="19">
        <v>300</v>
      </c>
      <c r="D1040" s="8">
        <v>0.327</v>
      </c>
      <c r="E1040" s="8">
        <v>0.035</v>
      </c>
      <c r="F1040" s="8">
        <v>0.182</v>
      </c>
      <c r="G1040" s="8">
        <v>5.986</v>
      </c>
      <c r="H1040" s="12">
        <f t="shared" si="195"/>
        <v>0.8391614988290397</v>
      </c>
      <c r="I1040" s="12">
        <f t="shared" si="196"/>
        <v>0.14982974999999998</v>
      </c>
      <c r="J1040" s="12">
        <f t="shared" si="197"/>
        <v>0.6844000892558746</v>
      </c>
      <c r="K1040" s="12">
        <f t="shared" si="198"/>
        <v>0.004931659573165104</v>
      </c>
      <c r="L1040" s="12">
        <f t="shared" si="199"/>
        <v>2.7125</v>
      </c>
      <c r="M1040" s="10">
        <f t="shared" si="200"/>
        <v>2.092966633810014</v>
      </c>
      <c r="N1040" s="12">
        <f t="shared" si="201"/>
        <v>2.108048161556696</v>
      </c>
      <c r="O1040" s="10">
        <f t="shared" si="202"/>
        <v>1.5636034500249352</v>
      </c>
      <c r="P1040">
        <f t="shared" si="203"/>
      </c>
      <c r="Q1040">
        <f t="shared" si="204"/>
      </c>
      <c r="R1040" t="str">
        <f t="shared" si="205"/>
        <v>OK</v>
      </c>
      <c r="S1040" s="10">
        <f t="shared" si="206"/>
        <v>1.5636034500249352</v>
      </c>
      <c r="T1040" s="10">
        <f t="shared" si="207"/>
        <v>7463.4567829187245</v>
      </c>
    </row>
    <row r="1041" spans="1:20" ht="12.75">
      <c r="A1041">
        <v>146</v>
      </c>
      <c r="B1041" s="19">
        <v>315</v>
      </c>
      <c r="D1041" s="8">
        <v>0.327</v>
      </c>
      <c r="E1041" s="8">
        <v>0.033</v>
      </c>
      <c r="F1041" s="8">
        <v>0.179</v>
      </c>
      <c r="G1041" s="8">
        <v>5.984</v>
      </c>
      <c r="H1041" s="12">
        <f t="shared" si="195"/>
        <v>0.8386008430913349</v>
      </c>
      <c r="I1041" s="12">
        <f t="shared" si="196"/>
        <v>0.14881049999999998</v>
      </c>
      <c r="J1041" s="12">
        <f t="shared" si="197"/>
        <v>0.6844000892558746</v>
      </c>
      <c r="K1041" s="12">
        <f t="shared" si="198"/>
        <v>0.0053902538354603236</v>
      </c>
      <c r="L1041" s="12">
        <f t="shared" si="199"/>
        <v>2.65</v>
      </c>
      <c r="M1041" s="10">
        <f t="shared" si="200"/>
        <v>2.092966633810014</v>
      </c>
      <c r="N1041" s="12">
        <f t="shared" si="201"/>
        <v>2.109450590493379</v>
      </c>
      <c r="O1041" s="10">
        <f t="shared" si="202"/>
        <v>1.7493093607313837</v>
      </c>
      <c r="P1041">
        <f t="shared" si="203"/>
      </c>
      <c r="Q1041">
        <f t="shared" si="204"/>
      </c>
      <c r="R1041" t="str">
        <f t="shared" si="205"/>
        <v>OK</v>
      </c>
      <c r="S1041" s="10">
        <f t="shared" si="206"/>
        <v>1.7493093607313837</v>
      </c>
      <c r="T1041" s="10">
        <f t="shared" si="207"/>
        <v>7463.894110258907</v>
      </c>
    </row>
    <row r="1042" spans="1:20" ht="12.75">
      <c r="A1042">
        <v>146</v>
      </c>
      <c r="B1042" s="19">
        <v>330</v>
      </c>
      <c r="D1042" s="8">
        <v>0.328</v>
      </c>
      <c r="E1042" s="8">
        <v>0.031</v>
      </c>
      <c r="F1042" s="8">
        <v>0.178</v>
      </c>
      <c r="G1042" s="8">
        <v>5.986</v>
      </c>
      <c r="H1042" s="12">
        <f t="shared" si="195"/>
        <v>0.8391614988290397</v>
      </c>
      <c r="I1042" s="12">
        <f t="shared" si="196"/>
        <v>0.14982974999999998</v>
      </c>
      <c r="J1042" s="12">
        <f t="shared" si="197"/>
        <v>0.6864930558896846</v>
      </c>
      <c r="K1042" s="12">
        <f t="shared" si="198"/>
        <v>0.0028386929393551252</v>
      </c>
      <c r="L1042" s="12">
        <f t="shared" si="199"/>
        <v>2.6125</v>
      </c>
      <c r="M1042" s="10">
        <f t="shared" si="200"/>
        <v>2.092966633810014</v>
      </c>
      <c r="N1042" s="12">
        <f t="shared" si="201"/>
        <v>2.1016211854543894</v>
      </c>
      <c r="O1042" s="10">
        <f t="shared" si="202"/>
        <v>0.9344700683004364</v>
      </c>
      <c r="P1042">
        <f t="shared" si="203"/>
      </c>
      <c r="Q1042">
        <f t="shared" si="204"/>
      </c>
      <c r="R1042" t="str">
        <f t="shared" si="205"/>
        <v>OK</v>
      </c>
      <c r="S1042" s="10">
        <f t="shared" si="206"/>
        <v>0.9344700683004364</v>
      </c>
      <c r="T1042" s="10">
        <f t="shared" si="207"/>
        <v>7464.127727775982</v>
      </c>
    </row>
    <row r="1043" spans="1:20" ht="12.75">
      <c r="A1043">
        <v>146</v>
      </c>
      <c r="B1043" s="19">
        <v>345</v>
      </c>
      <c r="D1043" s="8">
        <v>0.329</v>
      </c>
      <c r="E1043" s="8">
        <v>0.028</v>
      </c>
      <c r="F1043" s="8">
        <v>0.175</v>
      </c>
      <c r="G1043" s="8">
        <v>5.986</v>
      </c>
      <c r="H1043" s="12">
        <f t="shared" si="195"/>
        <v>0.8391614988290397</v>
      </c>
      <c r="I1043" s="12">
        <f t="shared" si="196"/>
        <v>0.14982974999999998</v>
      </c>
      <c r="J1043" s="12">
        <f t="shared" si="197"/>
        <v>0.6885860225234947</v>
      </c>
      <c r="K1043" s="12">
        <f t="shared" si="198"/>
        <v>0.0007457263055450358</v>
      </c>
      <c r="L1043" s="12">
        <f t="shared" si="199"/>
        <v>2.5374999999999996</v>
      </c>
      <c r="M1043" s="10">
        <f t="shared" si="200"/>
        <v>2.092966633810014</v>
      </c>
      <c r="N1043" s="12">
        <f t="shared" si="201"/>
        <v>2.095233279115622</v>
      </c>
      <c r="O1043" s="10">
        <f t="shared" si="202"/>
        <v>0.25274157583332</v>
      </c>
      <c r="P1043">
        <f t="shared" si="203"/>
      </c>
      <c r="Q1043">
        <f t="shared" si="204"/>
      </c>
      <c r="R1043" t="str">
        <f t="shared" si="205"/>
        <v>OK</v>
      </c>
      <c r="S1043" s="10">
        <f t="shared" si="206"/>
        <v>0.25274157583332</v>
      </c>
      <c r="T1043" s="10">
        <f t="shared" si="207"/>
        <v>7464.19091316994</v>
      </c>
    </row>
    <row r="1044" spans="1:20" ht="12.75">
      <c r="A1044">
        <v>146</v>
      </c>
      <c r="B1044" s="19">
        <v>400</v>
      </c>
      <c r="D1044" s="8">
        <v>0.33</v>
      </c>
      <c r="E1044" s="8">
        <v>0.025</v>
      </c>
      <c r="F1044" s="8">
        <v>0.173</v>
      </c>
      <c r="G1044" s="8">
        <v>5.987</v>
      </c>
      <c r="H1044" s="12">
        <f t="shared" si="195"/>
        <v>0.8394418969555035</v>
      </c>
      <c r="I1044" s="12">
        <f t="shared" si="196"/>
        <v>0.15084899999999996</v>
      </c>
      <c r="J1044" s="12">
        <f t="shared" si="197"/>
        <v>0.6906789891573046</v>
      </c>
      <c r="K1044" s="12">
        <f t="shared" si="198"/>
        <v>-0.002086092201801115</v>
      </c>
      <c r="L1044" s="12">
        <f t="shared" si="199"/>
        <v>2.4749999999999996</v>
      </c>
      <c r="M1044" s="10">
        <f t="shared" si="200"/>
        <v>2.092966633810014</v>
      </c>
      <c r="N1044" s="12">
        <f t="shared" si="201"/>
        <v>2.0866451422894046</v>
      </c>
      <c r="O1044" s="10">
        <f t="shared" si="202"/>
        <v>-0.7248724151678289</v>
      </c>
      <c r="P1044">
        <f t="shared" si="203"/>
        <v>0</v>
      </c>
      <c r="Q1044">
        <f t="shared" si="204"/>
      </c>
      <c r="R1044" t="str">
        <f t="shared" si="205"/>
        <v>OK</v>
      </c>
      <c r="S1044" s="10">
        <f t="shared" si="206"/>
        <v>0</v>
      </c>
      <c r="T1044" s="10">
        <f t="shared" si="207"/>
        <v>7464.19091316994</v>
      </c>
    </row>
    <row r="1045" spans="1:20" ht="12.75">
      <c r="A1045">
        <v>146</v>
      </c>
      <c r="B1045" s="19">
        <v>415</v>
      </c>
      <c r="D1045" s="8">
        <v>0.329</v>
      </c>
      <c r="E1045" s="8">
        <v>0.023</v>
      </c>
      <c r="F1045" s="8">
        <v>0.171</v>
      </c>
      <c r="G1045" s="8">
        <v>5.983</v>
      </c>
      <c r="H1045" s="12">
        <f t="shared" si="195"/>
        <v>0.8383205854800935</v>
      </c>
      <c r="I1045" s="12">
        <f t="shared" si="196"/>
        <v>0.150849</v>
      </c>
      <c r="J1045" s="12">
        <f t="shared" si="197"/>
        <v>0.6885860225234947</v>
      </c>
      <c r="K1045" s="12">
        <f t="shared" si="198"/>
        <v>-0.0011144370434011952</v>
      </c>
      <c r="L1045" s="12">
        <f t="shared" si="199"/>
        <v>2.425</v>
      </c>
      <c r="M1045" s="10">
        <f t="shared" si="200"/>
        <v>2.092966633810014</v>
      </c>
      <c r="N1045" s="12">
        <f t="shared" si="201"/>
        <v>2.089579287173536</v>
      </c>
      <c r="O1045" s="10">
        <f t="shared" si="202"/>
        <v>-0.3952274253643025</v>
      </c>
      <c r="P1045">
        <f t="shared" si="203"/>
        <v>0</v>
      </c>
      <c r="Q1045">
        <f t="shared" si="204"/>
      </c>
      <c r="R1045" t="str">
        <f t="shared" si="205"/>
        <v>OK</v>
      </c>
      <c r="S1045" s="10">
        <f t="shared" si="206"/>
        <v>0</v>
      </c>
      <c r="T1045" s="10">
        <f t="shared" si="207"/>
        <v>7464.19091316994</v>
      </c>
    </row>
    <row r="1046" spans="1:20" ht="12.75">
      <c r="A1046">
        <v>146</v>
      </c>
      <c r="B1046" s="19">
        <v>430</v>
      </c>
      <c r="D1046" s="8">
        <v>0.329</v>
      </c>
      <c r="E1046" s="8">
        <v>0.022</v>
      </c>
      <c r="F1046" s="8">
        <v>0.169</v>
      </c>
      <c r="G1046" s="8">
        <v>5.983</v>
      </c>
      <c r="H1046" s="12">
        <f t="shared" si="195"/>
        <v>0.8383205854800935</v>
      </c>
      <c r="I1046" s="12">
        <f t="shared" si="196"/>
        <v>0.14982975</v>
      </c>
      <c r="J1046" s="12">
        <f t="shared" si="197"/>
        <v>0.6885860225234947</v>
      </c>
      <c r="K1046" s="12">
        <f t="shared" si="198"/>
        <v>-9.518704340116813E-05</v>
      </c>
      <c r="L1046" s="12">
        <f t="shared" si="199"/>
        <v>2.3875</v>
      </c>
      <c r="M1046" s="10">
        <f t="shared" si="200"/>
        <v>2.092966633810014</v>
      </c>
      <c r="N1046" s="12">
        <f t="shared" si="201"/>
        <v>2.0926773114896458</v>
      </c>
      <c r="O1046" s="10">
        <f t="shared" si="202"/>
        <v>-0.034287651057672196</v>
      </c>
      <c r="P1046">
        <f t="shared" si="203"/>
        <v>0</v>
      </c>
      <c r="Q1046">
        <f t="shared" si="204"/>
      </c>
      <c r="R1046" t="str">
        <f t="shared" si="205"/>
        <v>OK</v>
      </c>
      <c r="S1046" s="10">
        <f t="shared" si="206"/>
        <v>0</v>
      </c>
      <c r="T1046" s="10">
        <f t="shared" si="207"/>
        <v>7464.19091316994</v>
      </c>
    </row>
    <row r="1047" spans="1:20" ht="12.75">
      <c r="A1047">
        <v>146</v>
      </c>
      <c r="B1047" s="19">
        <v>445</v>
      </c>
      <c r="D1047" s="8">
        <v>0.329</v>
      </c>
      <c r="E1047" s="8">
        <v>0.02</v>
      </c>
      <c r="F1047" s="8">
        <v>0.168</v>
      </c>
      <c r="G1047" s="8">
        <v>5.979</v>
      </c>
      <c r="H1047" s="12">
        <f t="shared" si="195"/>
        <v>0.8372000234192036</v>
      </c>
      <c r="I1047" s="12">
        <f t="shared" si="196"/>
        <v>0.150849</v>
      </c>
      <c r="J1047" s="12">
        <f t="shared" si="197"/>
        <v>0.6885860225234947</v>
      </c>
      <c r="K1047" s="12">
        <f t="shared" si="198"/>
        <v>-0.0022349991042910355</v>
      </c>
      <c r="L1047" s="12">
        <f t="shared" si="199"/>
        <v>2.35</v>
      </c>
      <c r="M1047" s="10">
        <f t="shared" si="200"/>
        <v>2.092966633810014</v>
      </c>
      <c r="N1047" s="12">
        <f t="shared" si="201"/>
        <v>2.0861733234626247</v>
      </c>
      <c r="O1047" s="10">
        <f t="shared" si="202"/>
        <v>-0.8179236538662541</v>
      </c>
      <c r="P1047">
        <f t="shared" si="203"/>
        <v>0</v>
      </c>
      <c r="Q1047">
        <f t="shared" si="204"/>
      </c>
      <c r="R1047" t="str">
        <f t="shared" si="205"/>
        <v>OK</v>
      </c>
      <c r="S1047" s="10">
        <f t="shared" si="206"/>
        <v>0</v>
      </c>
      <c r="T1047" s="10">
        <f t="shared" si="207"/>
        <v>7464.19091316994</v>
      </c>
    </row>
    <row r="1048" spans="1:20" ht="12.75">
      <c r="A1048">
        <v>146</v>
      </c>
      <c r="B1048" s="19">
        <v>500</v>
      </c>
      <c r="D1048" s="8">
        <v>0.329</v>
      </c>
      <c r="E1048" s="8">
        <v>0.019</v>
      </c>
      <c r="F1048" s="8">
        <v>0.167</v>
      </c>
      <c r="G1048" s="8">
        <v>5.983</v>
      </c>
      <c r="H1048" s="12">
        <f t="shared" si="195"/>
        <v>0.8383205854800935</v>
      </c>
      <c r="I1048" s="12">
        <f t="shared" si="196"/>
        <v>0.150849</v>
      </c>
      <c r="J1048" s="12">
        <f t="shared" si="197"/>
        <v>0.6885860225234947</v>
      </c>
      <c r="K1048" s="12">
        <f t="shared" si="198"/>
        <v>-0.0011144370434011952</v>
      </c>
      <c r="L1048" s="12">
        <f t="shared" si="199"/>
        <v>2.3249999999999997</v>
      </c>
      <c r="M1048" s="10">
        <f t="shared" si="200"/>
        <v>2.092966633810014</v>
      </c>
      <c r="N1048" s="12">
        <f t="shared" si="201"/>
        <v>2.089579287173536</v>
      </c>
      <c r="O1048" s="10">
        <f t="shared" si="202"/>
        <v>-0.4122264544122295</v>
      </c>
      <c r="P1048">
        <f t="shared" si="203"/>
        <v>0</v>
      </c>
      <c r="Q1048">
        <f t="shared" si="204"/>
      </c>
      <c r="R1048" t="str">
        <f t="shared" si="205"/>
        <v>OK</v>
      </c>
      <c r="S1048" s="10">
        <f t="shared" si="206"/>
        <v>0</v>
      </c>
      <c r="T1048" s="10">
        <f t="shared" si="207"/>
        <v>7464.19091316994</v>
      </c>
    </row>
    <row r="1049" spans="1:20" ht="12.75">
      <c r="A1049">
        <v>146</v>
      </c>
      <c r="B1049" s="19">
        <v>515</v>
      </c>
      <c r="D1049" s="8">
        <v>0.328</v>
      </c>
      <c r="E1049" s="8">
        <v>0.018</v>
      </c>
      <c r="F1049" s="8">
        <v>0.166</v>
      </c>
      <c r="G1049" s="8">
        <v>5.979</v>
      </c>
      <c r="H1049" s="12">
        <f t="shared" si="195"/>
        <v>0.8372000234192036</v>
      </c>
      <c r="I1049" s="12">
        <f t="shared" si="196"/>
        <v>0.150849</v>
      </c>
      <c r="J1049" s="12">
        <f t="shared" si="197"/>
        <v>0.6864930558896846</v>
      </c>
      <c r="K1049" s="12">
        <f t="shared" si="198"/>
        <v>-0.00014203247048094614</v>
      </c>
      <c r="L1049" s="12">
        <f t="shared" si="199"/>
        <v>2.3</v>
      </c>
      <c r="M1049" s="10">
        <f t="shared" si="200"/>
        <v>2.092966633810014</v>
      </c>
      <c r="N1049" s="12">
        <f t="shared" si="201"/>
        <v>2.0925336079853767</v>
      </c>
      <c r="O1049" s="10">
        <f t="shared" si="202"/>
        <v>-0.053108383403415754</v>
      </c>
      <c r="P1049">
        <f t="shared" si="203"/>
        <v>0</v>
      </c>
      <c r="Q1049">
        <f t="shared" si="204"/>
      </c>
      <c r="R1049" t="str">
        <f t="shared" si="205"/>
        <v>OK</v>
      </c>
      <c r="S1049" s="10">
        <f t="shared" si="206"/>
        <v>0</v>
      </c>
      <c r="T1049" s="10">
        <f t="shared" si="207"/>
        <v>7464.19091316994</v>
      </c>
    </row>
    <row r="1050" spans="1:20" ht="12.75">
      <c r="A1050">
        <v>146</v>
      </c>
      <c r="B1050" s="19">
        <v>530</v>
      </c>
      <c r="D1050" s="8">
        <v>0.329</v>
      </c>
      <c r="E1050" s="8">
        <v>0.017</v>
      </c>
      <c r="F1050" s="8">
        <v>0.165</v>
      </c>
      <c r="G1050" s="8">
        <v>5.979</v>
      </c>
      <c r="H1050" s="12">
        <f t="shared" si="195"/>
        <v>0.8372000234192036</v>
      </c>
      <c r="I1050" s="12">
        <f t="shared" si="196"/>
        <v>0.150849</v>
      </c>
      <c r="J1050" s="12">
        <f t="shared" si="197"/>
        <v>0.6885860225234947</v>
      </c>
      <c r="K1050" s="12">
        <f t="shared" si="198"/>
        <v>-0.0022349991042910355</v>
      </c>
      <c r="L1050" s="12">
        <f t="shared" si="199"/>
        <v>2.275</v>
      </c>
      <c r="M1050" s="10">
        <f t="shared" si="200"/>
        <v>2.092966633810014</v>
      </c>
      <c r="N1050" s="12">
        <f t="shared" si="201"/>
        <v>2.0861733234626247</v>
      </c>
      <c r="O1050" s="10">
        <f t="shared" si="202"/>
        <v>-0.844888169927779</v>
      </c>
      <c r="P1050">
        <f t="shared" si="203"/>
        <v>0</v>
      </c>
      <c r="Q1050">
        <f t="shared" si="204"/>
      </c>
      <c r="R1050" t="str">
        <f t="shared" si="205"/>
        <v>OK</v>
      </c>
      <c r="S1050" s="10">
        <f t="shared" si="206"/>
        <v>0</v>
      </c>
      <c r="T1050" s="10">
        <f t="shared" si="207"/>
        <v>7464.19091316994</v>
      </c>
    </row>
    <row r="1051" spans="1:20" ht="12.75">
      <c r="A1051">
        <v>146</v>
      </c>
      <c r="B1051" s="19">
        <v>545</v>
      </c>
      <c r="D1051" s="8">
        <v>0.33</v>
      </c>
      <c r="E1051" s="8">
        <v>0.016</v>
      </c>
      <c r="F1051" s="8">
        <v>0.163</v>
      </c>
      <c r="G1051" s="8">
        <v>5.982</v>
      </c>
      <c r="H1051" s="12">
        <f t="shared" si="195"/>
        <v>0.83804037470726</v>
      </c>
      <c r="I1051" s="12">
        <f t="shared" si="196"/>
        <v>0.14982975</v>
      </c>
      <c r="J1051" s="12">
        <f t="shared" si="197"/>
        <v>0.6906789891573046</v>
      </c>
      <c r="K1051" s="12">
        <f t="shared" si="198"/>
        <v>-0.0024683644500446134</v>
      </c>
      <c r="L1051" s="12">
        <f t="shared" si="199"/>
        <v>2.2375</v>
      </c>
      <c r="M1051" s="10">
        <f t="shared" si="200"/>
        <v>2.092966633810014</v>
      </c>
      <c r="N1051" s="12">
        <f t="shared" si="201"/>
        <v>2.0854867415371516</v>
      </c>
      <c r="O1051" s="10">
        <f t="shared" si="202"/>
        <v>-0.9487450341426045</v>
      </c>
      <c r="P1051">
        <f t="shared" si="203"/>
        <v>0</v>
      </c>
      <c r="Q1051">
        <f t="shared" si="204"/>
      </c>
      <c r="R1051" t="str">
        <f t="shared" si="205"/>
        <v>OK</v>
      </c>
      <c r="S1051" s="10">
        <f t="shared" si="206"/>
        <v>0</v>
      </c>
      <c r="T1051" s="10">
        <f t="shared" si="207"/>
        <v>7464.19091316994</v>
      </c>
    </row>
    <row r="1052" spans="1:20" ht="12.75">
      <c r="A1052">
        <v>146</v>
      </c>
      <c r="B1052" s="19">
        <v>600</v>
      </c>
      <c r="D1052" s="8">
        <v>0.33</v>
      </c>
      <c r="E1052" s="8">
        <v>0.018</v>
      </c>
      <c r="F1052" s="8">
        <v>0.153</v>
      </c>
      <c r="G1052" s="8">
        <v>5.945</v>
      </c>
      <c r="H1052" s="12">
        <f t="shared" si="195"/>
        <v>0.8277055035128806</v>
      </c>
      <c r="I1052" s="12">
        <f t="shared" si="196"/>
        <v>0.13759875000000002</v>
      </c>
      <c r="J1052" s="12">
        <f t="shared" si="197"/>
        <v>0.6906789891573046</v>
      </c>
      <c r="K1052" s="12">
        <f t="shared" si="198"/>
        <v>-0.0005722356444239907</v>
      </c>
      <c r="L1052" s="12">
        <f t="shared" si="199"/>
        <v>2.1374999999999997</v>
      </c>
      <c r="M1052" s="10">
        <f t="shared" si="200"/>
        <v>2.092966633810014</v>
      </c>
      <c r="N1052" s="12">
        <f t="shared" si="201"/>
        <v>2.0912325864026684</v>
      </c>
      <c r="O1052" s="10">
        <f t="shared" si="202"/>
        <v>-0.23023537885140577</v>
      </c>
      <c r="P1052">
        <f t="shared" si="203"/>
        <v>0</v>
      </c>
      <c r="Q1052">
        <f t="shared" si="204"/>
      </c>
      <c r="R1052" t="str">
        <f t="shared" si="205"/>
        <v>OK</v>
      </c>
      <c r="S1052" s="10">
        <f t="shared" si="206"/>
        <v>0</v>
      </c>
      <c r="T1052" s="10">
        <f t="shared" si="207"/>
        <v>7464.19091316994</v>
      </c>
    </row>
    <row r="1053" spans="1:20" ht="12.75">
      <c r="A1053">
        <v>146</v>
      </c>
      <c r="B1053" s="19">
        <v>615</v>
      </c>
      <c r="D1053" s="8">
        <v>0.332</v>
      </c>
      <c r="E1053" s="8">
        <v>0.017</v>
      </c>
      <c r="F1053" s="8">
        <v>0.153</v>
      </c>
      <c r="G1053" s="8">
        <v>5.935</v>
      </c>
      <c r="H1053" s="12">
        <f t="shared" si="195"/>
        <v>0.8249233021077282</v>
      </c>
      <c r="I1053" s="12">
        <f t="shared" si="196"/>
        <v>0.13861800000000002</v>
      </c>
      <c r="J1053" s="12">
        <f t="shared" si="197"/>
        <v>0.6948649224249247</v>
      </c>
      <c r="K1053" s="12">
        <f t="shared" si="198"/>
        <v>-0.008559620317196481</v>
      </c>
      <c r="L1053" s="12">
        <f t="shared" si="199"/>
        <v>2.1249999999999996</v>
      </c>
      <c r="M1053" s="10">
        <f t="shared" si="200"/>
        <v>2.092966633810014</v>
      </c>
      <c r="N1053" s="12">
        <f t="shared" si="201"/>
        <v>2.0671846449027957</v>
      </c>
      <c r="O1053" s="10">
        <f t="shared" si="202"/>
        <v>-3.4641671838236516</v>
      </c>
      <c r="P1053">
        <f t="shared" si="203"/>
        <v>0</v>
      </c>
      <c r="Q1053">
        <f t="shared" si="204"/>
      </c>
      <c r="R1053" t="str">
        <f t="shared" si="205"/>
        <v>OK</v>
      </c>
      <c r="S1053" s="10">
        <f t="shared" si="206"/>
        <v>0</v>
      </c>
      <c r="T1053" s="10">
        <f t="shared" si="207"/>
        <v>7464.19091316994</v>
      </c>
    </row>
    <row r="1054" spans="1:20" ht="12.75">
      <c r="A1054">
        <v>146</v>
      </c>
      <c r="B1054" s="19">
        <v>630</v>
      </c>
      <c r="D1054" s="8">
        <v>0.332</v>
      </c>
      <c r="E1054" s="8">
        <v>0.015</v>
      </c>
      <c r="F1054" s="8">
        <v>0.151</v>
      </c>
      <c r="G1054" s="8">
        <v>5.932</v>
      </c>
      <c r="H1054" s="12">
        <f t="shared" si="195"/>
        <v>0.8240895550351288</v>
      </c>
      <c r="I1054" s="12">
        <f t="shared" si="196"/>
        <v>0.13861800000000002</v>
      </c>
      <c r="J1054" s="12">
        <f t="shared" si="197"/>
        <v>0.6948649224249247</v>
      </c>
      <c r="K1054" s="12">
        <f t="shared" si="198"/>
        <v>-0.009393367389795904</v>
      </c>
      <c r="L1054" s="12">
        <f t="shared" si="199"/>
        <v>2.0749999999999997</v>
      </c>
      <c r="M1054" s="10">
        <f t="shared" si="200"/>
        <v>2.092966633810014</v>
      </c>
      <c r="N1054" s="12">
        <f t="shared" si="201"/>
        <v>2.0646733585395443</v>
      </c>
      <c r="O1054" s="10">
        <f t="shared" si="202"/>
        <v>-3.893197934971449</v>
      </c>
      <c r="P1054">
        <f t="shared" si="203"/>
        <v>0</v>
      </c>
      <c r="Q1054">
        <f t="shared" si="204"/>
      </c>
      <c r="R1054" t="str">
        <f t="shared" si="205"/>
        <v>OK</v>
      </c>
      <c r="S1054" s="10">
        <f t="shared" si="206"/>
        <v>0</v>
      </c>
      <c r="T1054" s="10">
        <f t="shared" si="207"/>
        <v>7464.19091316994</v>
      </c>
    </row>
    <row r="1055" spans="1:20" ht="12.75">
      <c r="A1055">
        <v>146</v>
      </c>
      <c r="B1055" s="19">
        <v>645</v>
      </c>
      <c r="D1055" s="8">
        <v>0.332</v>
      </c>
      <c r="E1055" s="8">
        <v>0.014</v>
      </c>
      <c r="F1055" s="8">
        <v>0.15</v>
      </c>
      <c r="G1055" s="8">
        <v>5.934</v>
      </c>
      <c r="H1055" s="12">
        <f t="shared" si="195"/>
        <v>0.8246453395784543</v>
      </c>
      <c r="I1055" s="12">
        <f t="shared" si="196"/>
        <v>0.138618</v>
      </c>
      <c r="J1055" s="12">
        <f t="shared" si="197"/>
        <v>0.6948649224249247</v>
      </c>
      <c r="K1055" s="12">
        <f t="shared" si="198"/>
        <v>-0.008837582846470404</v>
      </c>
      <c r="L1055" s="12">
        <f t="shared" si="199"/>
        <v>2.05</v>
      </c>
      <c r="M1055" s="10">
        <f t="shared" si="200"/>
        <v>2.092966633810014</v>
      </c>
      <c r="N1055" s="12">
        <f t="shared" si="201"/>
        <v>2.0663474083688382</v>
      </c>
      <c r="O1055" s="10">
        <f t="shared" si="202"/>
        <v>-3.707514974105725</v>
      </c>
      <c r="P1055">
        <f t="shared" si="203"/>
        <v>0</v>
      </c>
      <c r="Q1055">
        <f t="shared" si="204"/>
      </c>
      <c r="R1055" t="str">
        <f t="shared" si="205"/>
        <v>OK</v>
      </c>
      <c r="S1055" s="10">
        <f t="shared" si="206"/>
        <v>0</v>
      </c>
      <c r="T1055" s="10">
        <f t="shared" si="207"/>
        <v>7464.19091316994</v>
      </c>
    </row>
    <row r="1056" spans="1:20" ht="12.75">
      <c r="A1056">
        <v>146</v>
      </c>
      <c r="B1056" s="19">
        <v>700</v>
      </c>
      <c r="D1056" s="8">
        <v>0.333</v>
      </c>
      <c r="E1056" s="8">
        <v>0.013</v>
      </c>
      <c r="F1056" s="8">
        <v>0.149</v>
      </c>
      <c r="G1056" s="8">
        <v>5.938</v>
      </c>
      <c r="H1056" s="12">
        <f aca="true" t="shared" si="208" ref="H1056:H1119">(G1056/$B$6)^2/$B$4</f>
        <v>0.8257574707259951</v>
      </c>
      <c r="I1056" s="12">
        <f aca="true" t="shared" si="209" ref="I1056:I1119">$B$8*$B$7*(F1056-E1056)/0.04/$B$5/10</f>
        <v>0.138618</v>
      </c>
      <c r="J1056" s="12">
        <f aca="true" t="shared" si="210" ref="J1056:J1119">M1056*D1056</f>
        <v>0.6969578890587347</v>
      </c>
      <c r="K1056" s="12">
        <f aca="true" t="shared" si="211" ref="K1056:K1119">H1056-I1056-J1056</f>
        <v>-0.009818418332739554</v>
      </c>
      <c r="L1056" s="12">
        <f aca="true" t="shared" si="212" ref="L1056:L1119">(E1056+F1056)/2/0.04</f>
        <v>2.025</v>
      </c>
      <c r="M1056" s="10">
        <f aca="true" t="shared" si="213" ref="M1056:M1119">IF(B1056=0,AVERAGE(N1069:N1078),M1055)</f>
        <v>2.092966633810014</v>
      </c>
      <c r="N1056" s="12">
        <f aca="true" t="shared" si="214" ref="N1056:N1119">(H1056-I1056)/D1056</f>
        <v>2.063481894072057</v>
      </c>
      <c r="O1056" s="10">
        <f aca="true" t="shared" si="215" ref="O1056:O1119">IF(L1056=0,0,K1056/4.186/L1056*3600)</f>
        <v>-4.169843746982876</v>
      </c>
      <c r="P1056">
        <f aca="true" t="shared" si="216" ref="P1056:P1119">IF(K1056&lt;0,0,"")</f>
        <v>0</v>
      </c>
      <c r="Q1056">
        <f aca="true" t="shared" si="217" ref="Q1056:Q1119">IF(AND(K1056&gt;0,K1056&lt;$B$12/100*H1056,L1056&lt;$B$13),0,"")</f>
      </c>
      <c r="R1056" t="str">
        <f aca="true" t="shared" si="218" ref="R1056:R1119">IF(AND(L1056&lt;$B$15,K1056&gt;0.2*H1056),"OverFlow","OK")</f>
        <v>OK</v>
      </c>
      <c r="S1056" s="10">
        <f aca="true" t="shared" si="219" ref="S1056:S1119">IF(O1056&lt;0,0,IF(R1056="OK",MIN(O1056:Q1056),0))</f>
        <v>0</v>
      </c>
      <c r="T1056" s="10">
        <f aca="true" t="shared" si="220" ref="T1056:T1119">T1055+S1056*($B$18/60)</f>
        <v>7464.19091316994</v>
      </c>
    </row>
    <row r="1057" spans="1:20" ht="12.75">
      <c r="A1057">
        <v>146</v>
      </c>
      <c r="B1057" s="19">
        <v>715</v>
      </c>
      <c r="D1057" s="8">
        <v>0.333</v>
      </c>
      <c r="E1057" s="8">
        <v>0.011</v>
      </c>
      <c r="F1057" s="8">
        <v>0.148</v>
      </c>
      <c r="G1057" s="8">
        <v>5.933</v>
      </c>
      <c r="H1057" s="12">
        <f t="shared" si="208"/>
        <v>0.8243674238875877</v>
      </c>
      <c r="I1057" s="12">
        <f t="shared" si="209"/>
        <v>0.13963725</v>
      </c>
      <c r="J1057" s="12">
        <f t="shared" si="210"/>
        <v>0.6969578890587347</v>
      </c>
      <c r="K1057" s="12">
        <f t="shared" si="211"/>
        <v>-0.012227715171146958</v>
      </c>
      <c r="L1057" s="12">
        <f t="shared" si="212"/>
        <v>1.9875</v>
      </c>
      <c r="M1057" s="10">
        <f t="shared" si="213"/>
        <v>2.092966633810014</v>
      </c>
      <c r="N1057" s="12">
        <f t="shared" si="214"/>
        <v>2.0562467684311945</v>
      </c>
      <c r="O1057" s="10">
        <f t="shared" si="215"/>
        <v>-5.291044976652219</v>
      </c>
      <c r="P1057">
        <f t="shared" si="216"/>
        <v>0</v>
      </c>
      <c r="Q1057">
        <f t="shared" si="217"/>
      </c>
      <c r="R1057" t="str">
        <f t="shared" si="218"/>
        <v>OK</v>
      </c>
      <c r="S1057" s="10">
        <f t="shared" si="219"/>
        <v>0</v>
      </c>
      <c r="T1057" s="10">
        <f t="shared" si="220"/>
        <v>7464.19091316994</v>
      </c>
    </row>
    <row r="1058" spans="1:20" ht="12.75">
      <c r="A1058">
        <v>146</v>
      </c>
      <c r="B1058" s="19">
        <v>730</v>
      </c>
      <c r="D1058" s="8">
        <v>0.333</v>
      </c>
      <c r="E1058" s="8">
        <v>0.009</v>
      </c>
      <c r="F1058" s="8">
        <v>0.145</v>
      </c>
      <c r="G1058" s="8">
        <v>5.943</v>
      </c>
      <c r="H1058" s="12">
        <f t="shared" si="208"/>
        <v>0.8271486885245899</v>
      </c>
      <c r="I1058" s="12">
        <f t="shared" si="209"/>
        <v>0.138618</v>
      </c>
      <c r="J1058" s="12">
        <f t="shared" si="210"/>
        <v>0.6969578890587347</v>
      </c>
      <c r="K1058" s="12">
        <f t="shared" si="211"/>
        <v>-0.008427200534144808</v>
      </c>
      <c r="L1058" s="12">
        <f t="shared" si="212"/>
        <v>1.925</v>
      </c>
      <c r="M1058" s="10">
        <f t="shared" si="213"/>
        <v>2.092966633810014</v>
      </c>
      <c r="N1058" s="12">
        <f t="shared" si="214"/>
        <v>2.0676597252990687</v>
      </c>
      <c r="O1058" s="10">
        <f t="shared" si="215"/>
        <v>-3.764921032125801</v>
      </c>
      <c r="P1058">
        <f t="shared" si="216"/>
        <v>0</v>
      </c>
      <c r="Q1058">
        <f t="shared" si="217"/>
      </c>
      <c r="R1058" t="str">
        <f t="shared" si="218"/>
        <v>OK</v>
      </c>
      <c r="S1058" s="10">
        <f t="shared" si="219"/>
        <v>0</v>
      </c>
      <c r="T1058" s="10">
        <f t="shared" si="220"/>
        <v>7464.19091316994</v>
      </c>
    </row>
    <row r="1059" spans="1:20" ht="12.75">
      <c r="A1059">
        <v>146</v>
      </c>
      <c r="B1059" s="19">
        <v>745</v>
      </c>
      <c r="D1059" s="8">
        <v>0.332</v>
      </c>
      <c r="E1059" s="8">
        <v>0.008</v>
      </c>
      <c r="F1059" s="8">
        <v>0.146</v>
      </c>
      <c r="G1059" s="8">
        <v>5.94</v>
      </c>
      <c r="H1059" s="12">
        <f t="shared" si="208"/>
        <v>0.8263138173302109</v>
      </c>
      <c r="I1059" s="12">
        <f t="shared" si="209"/>
        <v>0.1406565</v>
      </c>
      <c r="J1059" s="12">
        <f t="shared" si="210"/>
        <v>0.6948649224249247</v>
      </c>
      <c r="K1059" s="12">
        <f t="shared" si="211"/>
        <v>-0.009207605094713744</v>
      </c>
      <c r="L1059" s="12">
        <f t="shared" si="212"/>
        <v>1.925</v>
      </c>
      <c r="M1059" s="10">
        <f t="shared" si="213"/>
        <v>2.092966633810014</v>
      </c>
      <c r="N1059" s="12">
        <f t="shared" si="214"/>
        <v>2.0652328835247316</v>
      </c>
      <c r="O1059" s="10">
        <f t="shared" si="215"/>
        <v>-4.113573177253738</v>
      </c>
      <c r="P1059">
        <f t="shared" si="216"/>
        <v>0</v>
      </c>
      <c r="Q1059">
        <f t="shared" si="217"/>
      </c>
      <c r="R1059" t="str">
        <f t="shared" si="218"/>
        <v>OK</v>
      </c>
      <c r="S1059" s="10">
        <f t="shared" si="219"/>
        <v>0</v>
      </c>
      <c r="T1059" s="10">
        <f t="shared" si="220"/>
        <v>7464.19091316994</v>
      </c>
    </row>
    <row r="1060" spans="1:20" ht="12.75">
      <c r="A1060">
        <v>146</v>
      </c>
      <c r="B1060" s="19">
        <v>800</v>
      </c>
      <c r="D1060" s="8">
        <v>0.33</v>
      </c>
      <c r="E1060" s="8">
        <v>0.008</v>
      </c>
      <c r="F1060" s="8">
        <v>0.146</v>
      </c>
      <c r="G1060" s="8">
        <v>5.931</v>
      </c>
      <c r="H1060" s="12">
        <f t="shared" si="208"/>
        <v>0.8238117330210772</v>
      </c>
      <c r="I1060" s="12">
        <f t="shared" si="209"/>
        <v>0.1406565</v>
      </c>
      <c r="J1060" s="12">
        <f t="shared" si="210"/>
        <v>0.6906789891573046</v>
      </c>
      <c r="K1060" s="12">
        <f t="shared" si="211"/>
        <v>-0.007523756136227355</v>
      </c>
      <c r="L1060" s="12">
        <f t="shared" si="212"/>
        <v>1.925</v>
      </c>
      <c r="M1060" s="10">
        <f t="shared" si="213"/>
        <v>2.092966633810014</v>
      </c>
      <c r="N1060" s="12">
        <f t="shared" si="214"/>
        <v>2.0701673727911434</v>
      </c>
      <c r="O1060" s="10">
        <f t="shared" si="215"/>
        <v>-3.3612998294151164</v>
      </c>
      <c r="P1060">
        <f t="shared" si="216"/>
        <v>0</v>
      </c>
      <c r="Q1060">
        <f t="shared" si="217"/>
      </c>
      <c r="R1060" t="str">
        <f t="shared" si="218"/>
        <v>OK</v>
      </c>
      <c r="S1060" s="10">
        <f t="shared" si="219"/>
        <v>0</v>
      </c>
      <c r="T1060" s="10">
        <f t="shared" si="220"/>
        <v>7464.19091316994</v>
      </c>
    </row>
    <row r="1061" spans="1:20" ht="12.75">
      <c r="A1061">
        <v>146</v>
      </c>
      <c r="B1061" s="19">
        <v>815</v>
      </c>
      <c r="D1061" s="8">
        <v>0.331</v>
      </c>
      <c r="E1061" s="8">
        <v>0.008</v>
      </c>
      <c r="F1061" s="8">
        <v>0.146</v>
      </c>
      <c r="G1061" s="8">
        <v>5.937</v>
      </c>
      <c r="H1061" s="12">
        <f t="shared" si="208"/>
        <v>0.8254793676814989</v>
      </c>
      <c r="I1061" s="12">
        <f t="shared" si="209"/>
        <v>0.1406565</v>
      </c>
      <c r="J1061" s="12">
        <f t="shared" si="210"/>
        <v>0.6927719557911146</v>
      </c>
      <c r="K1061" s="12">
        <f t="shared" si="211"/>
        <v>-0.007949088109615698</v>
      </c>
      <c r="L1061" s="12">
        <f t="shared" si="212"/>
        <v>1.925</v>
      </c>
      <c r="M1061" s="10">
        <f t="shared" si="213"/>
        <v>2.092966633810014</v>
      </c>
      <c r="N1061" s="12">
        <f t="shared" si="214"/>
        <v>2.0689512618776402</v>
      </c>
      <c r="O1061" s="10">
        <f t="shared" si="215"/>
        <v>-3.551320380813784</v>
      </c>
      <c r="P1061">
        <f t="shared" si="216"/>
        <v>0</v>
      </c>
      <c r="Q1061">
        <f t="shared" si="217"/>
      </c>
      <c r="R1061" t="str">
        <f t="shared" si="218"/>
        <v>OK</v>
      </c>
      <c r="S1061" s="10">
        <f t="shared" si="219"/>
        <v>0</v>
      </c>
      <c r="T1061" s="10">
        <f t="shared" si="220"/>
        <v>7464.19091316994</v>
      </c>
    </row>
    <row r="1062" spans="1:20" ht="12.75">
      <c r="A1062">
        <v>146</v>
      </c>
      <c r="B1062" s="19">
        <v>830</v>
      </c>
      <c r="D1062" s="8">
        <v>0.331</v>
      </c>
      <c r="E1062" s="8">
        <v>0.007</v>
      </c>
      <c r="F1062" s="8">
        <v>0.146</v>
      </c>
      <c r="G1062" s="8">
        <v>5.941</v>
      </c>
      <c r="H1062" s="12">
        <f t="shared" si="208"/>
        <v>0.8265920608899295</v>
      </c>
      <c r="I1062" s="12">
        <f t="shared" si="209"/>
        <v>0.14167575</v>
      </c>
      <c r="J1062" s="12">
        <f t="shared" si="210"/>
        <v>0.6927719557911146</v>
      </c>
      <c r="K1062" s="12">
        <f t="shared" si="211"/>
        <v>-0.007855644901185066</v>
      </c>
      <c r="L1062" s="12">
        <f t="shared" si="212"/>
        <v>1.9124999999999999</v>
      </c>
      <c r="M1062" s="10">
        <f t="shared" si="213"/>
        <v>2.092966633810014</v>
      </c>
      <c r="N1062" s="12">
        <f t="shared" si="214"/>
        <v>2.0692335676432916</v>
      </c>
      <c r="O1062" s="10">
        <f t="shared" si="215"/>
        <v>-3.5325122514533334</v>
      </c>
      <c r="P1062">
        <f t="shared" si="216"/>
        <v>0</v>
      </c>
      <c r="Q1062">
        <f t="shared" si="217"/>
      </c>
      <c r="R1062" t="str">
        <f t="shared" si="218"/>
        <v>OK</v>
      </c>
      <c r="S1062" s="10">
        <f t="shared" si="219"/>
        <v>0</v>
      </c>
      <c r="T1062" s="10">
        <f t="shared" si="220"/>
        <v>7464.19091316994</v>
      </c>
    </row>
    <row r="1063" spans="1:20" ht="12.75">
      <c r="A1063">
        <v>146</v>
      </c>
      <c r="B1063" s="19">
        <v>845</v>
      </c>
      <c r="D1063" s="8">
        <v>0.33</v>
      </c>
      <c r="E1063" s="8">
        <v>0.008</v>
      </c>
      <c r="F1063" s="8">
        <v>0.147</v>
      </c>
      <c r="G1063" s="8">
        <v>5.93</v>
      </c>
      <c r="H1063" s="12">
        <f t="shared" si="208"/>
        <v>0.8235339578454332</v>
      </c>
      <c r="I1063" s="12">
        <f t="shared" si="209"/>
        <v>0.14167575</v>
      </c>
      <c r="J1063" s="12">
        <f t="shared" si="210"/>
        <v>0.6906789891573046</v>
      </c>
      <c r="K1063" s="12">
        <f t="shared" si="211"/>
        <v>-0.008820781311871473</v>
      </c>
      <c r="L1063" s="12">
        <f t="shared" si="212"/>
        <v>1.9375</v>
      </c>
      <c r="M1063" s="10">
        <f t="shared" si="213"/>
        <v>2.092966633810014</v>
      </c>
      <c r="N1063" s="12">
        <f t="shared" si="214"/>
        <v>2.0662369934710094</v>
      </c>
      <c r="O1063" s="10">
        <f t="shared" si="215"/>
        <v>-3.915332240831935</v>
      </c>
      <c r="P1063">
        <f t="shared" si="216"/>
        <v>0</v>
      </c>
      <c r="Q1063">
        <f t="shared" si="217"/>
      </c>
      <c r="R1063" t="str">
        <f t="shared" si="218"/>
        <v>OK</v>
      </c>
      <c r="S1063" s="10">
        <f t="shared" si="219"/>
        <v>0</v>
      </c>
      <c r="T1063" s="10">
        <f t="shared" si="220"/>
        <v>7464.19091316994</v>
      </c>
    </row>
    <row r="1064" spans="1:20" ht="12.75">
      <c r="A1064">
        <v>146</v>
      </c>
      <c r="B1064" s="19">
        <v>900</v>
      </c>
      <c r="D1064" s="8">
        <v>0.327</v>
      </c>
      <c r="E1064" s="8">
        <v>0.01</v>
      </c>
      <c r="F1064" s="8">
        <v>0.15</v>
      </c>
      <c r="G1064" s="8">
        <v>5.93</v>
      </c>
      <c r="H1064" s="12">
        <f t="shared" si="208"/>
        <v>0.8235339578454332</v>
      </c>
      <c r="I1064" s="12">
        <f t="shared" si="209"/>
        <v>0.142695</v>
      </c>
      <c r="J1064" s="12">
        <f t="shared" si="210"/>
        <v>0.6844000892558746</v>
      </c>
      <c r="K1064" s="12">
        <f t="shared" si="211"/>
        <v>-0.0035611314104414538</v>
      </c>
      <c r="L1064" s="12">
        <f t="shared" si="212"/>
        <v>2</v>
      </c>
      <c r="M1064" s="10">
        <f t="shared" si="213"/>
        <v>2.092966633810014</v>
      </c>
      <c r="N1064" s="12">
        <f t="shared" si="214"/>
        <v>2.0820763236863398</v>
      </c>
      <c r="O1064" s="10">
        <f t="shared" si="215"/>
        <v>-1.5313035209733916</v>
      </c>
      <c r="P1064">
        <f t="shared" si="216"/>
        <v>0</v>
      </c>
      <c r="Q1064">
        <f t="shared" si="217"/>
      </c>
      <c r="R1064" t="str">
        <f t="shared" si="218"/>
        <v>OK</v>
      </c>
      <c r="S1064" s="10">
        <f t="shared" si="219"/>
        <v>0</v>
      </c>
      <c r="T1064" s="10">
        <f t="shared" si="220"/>
        <v>7464.19091316994</v>
      </c>
    </row>
    <row r="1065" spans="1:20" ht="12.75">
      <c r="A1065">
        <v>146</v>
      </c>
      <c r="B1065" s="19">
        <v>915</v>
      </c>
      <c r="D1065" s="8">
        <v>0.325</v>
      </c>
      <c r="E1065" s="8">
        <v>0.016</v>
      </c>
      <c r="F1065" s="8">
        <v>0.156</v>
      </c>
      <c r="G1065" s="8">
        <v>5.938</v>
      </c>
      <c r="H1065" s="12">
        <f t="shared" si="208"/>
        <v>0.8257574707259951</v>
      </c>
      <c r="I1065" s="12">
        <f t="shared" si="209"/>
        <v>0.14269500000000002</v>
      </c>
      <c r="J1065" s="12">
        <f t="shared" si="210"/>
        <v>0.6802141559882545</v>
      </c>
      <c r="K1065" s="12">
        <f t="shared" si="211"/>
        <v>0.0028483147377406093</v>
      </c>
      <c r="L1065" s="12">
        <f t="shared" si="212"/>
        <v>2.15</v>
      </c>
      <c r="M1065" s="10">
        <f t="shared" si="213"/>
        <v>2.092966633810014</v>
      </c>
      <c r="N1065" s="12">
        <f t="shared" si="214"/>
        <v>2.101730679156908</v>
      </c>
      <c r="O1065" s="10">
        <f t="shared" si="215"/>
        <v>1.139338554413515</v>
      </c>
      <c r="P1065">
        <f t="shared" si="216"/>
      </c>
      <c r="Q1065">
        <f t="shared" si="217"/>
      </c>
      <c r="R1065" t="str">
        <f t="shared" si="218"/>
        <v>OK</v>
      </c>
      <c r="S1065" s="10">
        <f t="shared" si="219"/>
        <v>1.139338554413515</v>
      </c>
      <c r="T1065" s="10">
        <f t="shared" si="220"/>
        <v>7464.475747808544</v>
      </c>
    </row>
    <row r="1066" spans="1:20" ht="12.75">
      <c r="A1066">
        <v>146</v>
      </c>
      <c r="B1066" s="19">
        <v>930</v>
      </c>
      <c r="D1066" s="8">
        <v>0.322</v>
      </c>
      <c r="E1066" s="8">
        <v>0.028</v>
      </c>
      <c r="F1066" s="8">
        <v>0.168</v>
      </c>
      <c r="G1066" s="8">
        <v>5.939</v>
      </c>
      <c r="H1066" s="12">
        <f t="shared" si="208"/>
        <v>0.8260356206088992</v>
      </c>
      <c r="I1066" s="12">
        <f t="shared" si="209"/>
        <v>0.14269500000000002</v>
      </c>
      <c r="J1066" s="12">
        <f t="shared" si="210"/>
        <v>0.6739352560868245</v>
      </c>
      <c r="K1066" s="12">
        <f t="shared" si="211"/>
        <v>0.009405364522074744</v>
      </c>
      <c r="L1066" s="12">
        <f t="shared" si="212"/>
        <v>2.45</v>
      </c>
      <c r="M1066" s="10">
        <f t="shared" si="213"/>
        <v>2.092966633810014</v>
      </c>
      <c r="N1066" s="12">
        <f t="shared" si="214"/>
        <v>2.122175840400308</v>
      </c>
      <c r="O1066" s="10">
        <f t="shared" si="215"/>
        <v>3.301511576924937</v>
      </c>
      <c r="P1066">
        <f t="shared" si="216"/>
      </c>
      <c r="Q1066">
        <f t="shared" si="217"/>
      </c>
      <c r="R1066" t="str">
        <f t="shared" si="218"/>
        <v>OK</v>
      </c>
      <c r="S1066" s="10">
        <f t="shared" si="219"/>
        <v>3.301511576924937</v>
      </c>
      <c r="T1066" s="10">
        <f t="shared" si="220"/>
        <v>7465.301125702776</v>
      </c>
    </row>
    <row r="1067" spans="1:20" ht="12.75">
      <c r="A1067">
        <v>146</v>
      </c>
      <c r="B1067" s="19">
        <v>945</v>
      </c>
      <c r="D1067" s="8">
        <v>0.311</v>
      </c>
      <c r="E1067" s="8">
        <v>0.05</v>
      </c>
      <c r="F1067" s="8">
        <v>0.19</v>
      </c>
      <c r="G1067" s="8">
        <v>5.94</v>
      </c>
      <c r="H1067" s="12">
        <f t="shared" si="208"/>
        <v>0.8263138173302109</v>
      </c>
      <c r="I1067" s="12">
        <f t="shared" si="209"/>
        <v>0.14269500000000002</v>
      </c>
      <c r="J1067" s="12">
        <f t="shared" si="210"/>
        <v>0.6509126231149143</v>
      </c>
      <c r="K1067" s="12">
        <f t="shared" si="211"/>
        <v>0.032706194215296636</v>
      </c>
      <c r="L1067" s="12">
        <f t="shared" si="212"/>
        <v>3</v>
      </c>
      <c r="M1067" s="10">
        <f t="shared" si="213"/>
        <v>2.092966633810014</v>
      </c>
      <c r="N1067" s="12">
        <f t="shared" si="214"/>
        <v>2.198131245434762</v>
      </c>
      <c r="O1067" s="10">
        <f t="shared" si="215"/>
        <v>9.375879851494497</v>
      </c>
      <c r="P1067">
        <f t="shared" si="216"/>
      </c>
      <c r="Q1067">
        <f t="shared" si="217"/>
      </c>
      <c r="R1067" t="str">
        <f t="shared" si="218"/>
        <v>OK</v>
      </c>
      <c r="S1067" s="10">
        <f t="shared" si="219"/>
        <v>9.375879851494497</v>
      </c>
      <c r="T1067" s="10">
        <f t="shared" si="220"/>
        <v>7467.645095665649</v>
      </c>
    </row>
    <row r="1068" spans="1:20" ht="12.75">
      <c r="A1068">
        <v>146</v>
      </c>
      <c r="B1068" s="19">
        <v>1000</v>
      </c>
      <c r="D1068" s="8">
        <v>0.305</v>
      </c>
      <c r="E1068" s="8">
        <v>0.071</v>
      </c>
      <c r="F1068" s="8">
        <v>0.211</v>
      </c>
      <c r="G1068" s="8">
        <v>5.93</v>
      </c>
      <c r="H1068" s="12">
        <f t="shared" si="208"/>
        <v>0.8235339578454332</v>
      </c>
      <c r="I1068" s="12">
        <f t="shared" si="209"/>
        <v>0.14269500000000002</v>
      </c>
      <c r="J1068" s="12">
        <f t="shared" si="210"/>
        <v>0.6383548233120542</v>
      </c>
      <c r="K1068" s="12">
        <f t="shared" si="211"/>
        <v>0.04248413453337896</v>
      </c>
      <c r="L1068" s="12">
        <f t="shared" si="212"/>
        <v>3.5249999999999995</v>
      </c>
      <c r="M1068" s="10">
        <f t="shared" si="213"/>
        <v>2.092966633810014</v>
      </c>
      <c r="N1068" s="12">
        <f t="shared" si="214"/>
        <v>2.232258878181748</v>
      </c>
      <c r="O1068" s="10">
        <f t="shared" si="215"/>
        <v>10.365038769567201</v>
      </c>
      <c r="P1068">
        <f t="shared" si="216"/>
      </c>
      <c r="Q1068">
        <f t="shared" si="217"/>
      </c>
      <c r="R1068" t="str">
        <f t="shared" si="218"/>
        <v>OK</v>
      </c>
      <c r="S1068" s="10">
        <f t="shared" si="219"/>
        <v>10.365038769567201</v>
      </c>
      <c r="T1068" s="10">
        <f t="shared" si="220"/>
        <v>7470.236355358041</v>
      </c>
    </row>
    <row r="1069" spans="1:20" ht="12.75">
      <c r="A1069">
        <v>146</v>
      </c>
      <c r="B1069" s="19">
        <v>1015</v>
      </c>
      <c r="D1069" s="8">
        <v>0.304</v>
      </c>
      <c r="E1069" s="8">
        <v>0.083</v>
      </c>
      <c r="F1069" s="8">
        <v>0.222</v>
      </c>
      <c r="G1069" s="8">
        <v>5.936</v>
      </c>
      <c r="H1069" s="12">
        <f t="shared" si="208"/>
        <v>0.8252013114754096</v>
      </c>
      <c r="I1069" s="12">
        <f t="shared" si="209"/>
        <v>0.14167575000000002</v>
      </c>
      <c r="J1069" s="12">
        <f t="shared" si="210"/>
        <v>0.6362618566782442</v>
      </c>
      <c r="K1069" s="12">
        <f t="shared" si="211"/>
        <v>0.04726370479716546</v>
      </c>
      <c r="L1069" s="12">
        <f t="shared" si="212"/>
        <v>3.8125</v>
      </c>
      <c r="M1069" s="10">
        <f t="shared" si="213"/>
        <v>2.092966633810014</v>
      </c>
      <c r="N1069" s="12">
        <f t="shared" si="214"/>
        <v>2.2484393469585844</v>
      </c>
      <c r="O1069" s="10">
        <f t="shared" si="215"/>
        <v>10.66157056040326</v>
      </c>
      <c r="P1069">
        <f t="shared" si="216"/>
      </c>
      <c r="Q1069">
        <f t="shared" si="217"/>
      </c>
      <c r="R1069" t="str">
        <f t="shared" si="218"/>
        <v>OK</v>
      </c>
      <c r="S1069" s="10">
        <f t="shared" si="219"/>
        <v>10.66157056040326</v>
      </c>
      <c r="T1069" s="10">
        <f t="shared" si="220"/>
        <v>7472.901747998141</v>
      </c>
    </row>
    <row r="1070" spans="1:20" ht="12.75">
      <c r="A1070">
        <v>146</v>
      </c>
      <c r="B1070" s="19">
        <v>1030</v>
      </c>
      <c r="D1070" s="8">
        <v>0.292</v>
      </c>
      <c r="E1070" s="8">
        <v>0.11</v>
      </c>
      <c r="F1070" s="8">
        <v>0.247</v>
      </c>
      <c r="G1070" s="8">
        <v>5.947</v>
      </c>
      <c r="H1070" s="12">
        <f t="shared" si="208"/>
        <v>0.828262505854801</v>
      </c>
      <c r="I1070" s="12">
        <f t="shared" si="209"/>
        <v>0.13963725000000002</v>
      </c>
      <c r="J1070" s="12">
        <f t="shared" si="210"/>
        <v>0.611146257072524</v>
      </c>
      <c r="K1070" s="12">
        <f t="shared" si="211"/>
        <v>0.07747899878227693</v>
      </c>
      <c r="L1070" s="12">
        <f t="shared" si="212"/>
        <v>4.4624999999999995</v>
      </c>
      <c r="M1070" s="10">
        <f t="shared" si="213"/>
        <v>2.092966633810014</v>
      </c>
      <c r="N1070" s="12">
        <f t="shared" si="214"/>
        <v>2.35830567073562</v>
      </c>
      <c r="O1070" s="10">
        <f t="shared" si="215"/>
        <v>14.931692843890573</v>
      </c>
      <c r="P1070">
        <f t="shared" si="216"/>
      </c>
      <c r="Q1070">
        <f t="shared" si="217"/>
      </c>
      <c r="R1070" t="str">
        <f t="shared" si="218"/>
        <v>OK</v>
      </c>
      <c r="S1070" s="10">
        <f t="shared" si="219"/>
        <v>14.931692843890573</v>
      </c>
      <c r="T1070" s="10">
        <f t="shared" si="220"/>
        <v>7476.634671209114</v>
      </c>
    </row>
    <row r="1071" spans="1:20" ht="12.75">
      <c r="A1071">
        <v>146</v>
      </c>
      <c r="B1071" s="19">
        <v>1045</v>
      </c>
      <c r="D1071" s="8">
        <v>0.257</v>
      </c>
      <c r="E1071" s="8">
        <v>0.173</v>
      </c>
      <c r="F1071" s="8">
        <v>0.309</v>
      </c>
      <c r="G1071" s="8">
        <v>5.966</v>
      </c>
      <c r="H1071" s="12">
        <f t="shared" si="208"/>
        <v>0.8335633723653395</v>
      </c>
      <c r="I1071" s="12">
        <f t="shared" si="209"/>
        <v>0.13861800000000002</v>
      </c>
      <c r="J1071" s="12">
        <f t="shared" si="210"/>
        <v>0.5378924248891735</v>
      </c>
      <c r="K1071" s="12">
        <f t="shared" si="211"/>
        <v>0.15705294747616594</v>
      </c>
      <c r="L1071" s="12">
        <f t="shared" si="212"/>
        <v>6.0249999999999995</v>
      </c>
      <c r="M1071" s="10">
        <f t="shared" si="213"/>
        <v>2.092966633810014</v>
      </c>
      <c r="N1071" s="12">
        <f t="shared" si="214"/>
        <v>2.7040675967522936</v>
      </c>
      <c r="O1071" s="10">
        <f t="shared" si="215"/>
        <v>22.41776524055476</v>
      </c>
      <c r="P1071">
        <f t="shared" si="216"/>
      </c>
      <c r="Q1071">
        <f t="shared" si="217"/>
      </c>
      <c r="R1071" t="str">
        <f t="shared" si="218"/>
        <v>OK</v>
      </c>
      <c r="S1071" s="10">
        <f t="shared" si="219"/>
        <v>22.41776524055476</v>
      </c>
      <c r="T1071" s="10">
        <f t="shared" si="220"/>
        <v>7482.239112519253</v>
      </c>
    </row>
    <row r="1072" spans="1:20" ht="12.75">
      <c r="A1072">
        <v>146</v>
      </c>
      <c r="B1072" s="19">
        <v>1100</v>
      </c>
      <c r="D1072" s="8">
        <v>0.223</v>
      </c>
      <c r="E1072" s="8">
        <v>0.248</v>
      </c>
      <c r="F1072" s="8">
        <v>0.376</v>
      </c>
      <c r="G1072" s="8">
        <v>5.953</v>
      </c>
      <c r="H1072" s="12">
        <f t="shared" si="208"/>
        <v>0.8299346370023418</v>
      </c>
      <c r="I1072" s="12">
        <f t="shared" si="209"/>
        <v>0.130464</v>
      </c>
      <c r="J1072" s="12">
        <f t="shared" si="210"/>
        <v>0.4667315593396331</v>
      </c>
      <c r="K1072" s="12">
        <f t="shared" si="211"/>
        <v>0.23273907766270868</v>
      </c>
      <c r="L1072" s="12">
        <f t="shared" si="212"/>
        <v>7.8</v>
      </c>
      <c r="M1072" s="10">
        <f t="shared" si="213"/>
        <v>2.092966633810014</v>
      </c>
      <c r="N1072" s="12">
        <f t="shared" si="214"/>
        <v>3.136639627813192</v>
      </c>
      <c r="O1072" s="10">
        <f t="shared" si="215"/>
        <v>25.66126035459319</v>
      </c>
      <c r="P1072">
        <f t="shared" si="216"/>
      </c>
      <c r="Q1072">
        <f t="shared" si="217"/>
      </c>
      <c r="R1072" t="str">
        <f t="shared" si="218"/>
        <v>OK</v>
      </c>
      <c r="S1072" s="10">
        <f t="shared" si="219"/>
        <v>25.66126035459319</v>
      </c>
      <c r="T1072" s="10">
        <f t="shared" si="220"/>
        <v>7488.654427607901</v>
      </c>
    </row>
    <row r="1073" spans="1:20" ht="12.75">
      <c r="A1073">
        <v>146</v>
      </c>
      <c r="B1073" s="19">
        <v>1115</v>
      </c>
      <c r="D1073" s="8">
        <v>0.166</v>
      </c>
      <c r="E1073" s="8">
        <v>0.351</v>
      </c>
      <c r="F1073" s="8">
        <v>0.464</v>
      </c>
      <c r="G1073" s="8">
        <v>5.956</v>
      </c>
      <c r="H1073" s="12">
        <f t="shared" si="208"/>
        <v>0.8307713348946135</v>
      </c>
      <c r="I1073" s="12">
        <f t="shared" si="209"/>
        <v>0.11517525000000003</v>
      </c>
      <c r="J1073" s="12">
        <f t="shared" si="210"/>
        <v>0.34743246121246235</v>
      </c>
      <c r="K1073" s="12">
        <f t="shared" si="211"/>
        <v>0.3681636236821511</v>
      </c>
      <c r="L1073" s="12">
        <f t="shared" si="212"/>
        <v>10.1875</v>
      </c>
      <c r="M1073" s="10">
        <f t="shared" si="213"/>
        <v>2.092966633810014</v>
      </c>
      <c r="N1073" s="12">
        <f t="shared" si="214"/>
        <v>4.310819788521767</v>
      </c>
      <c r="O1073" s="10">
        <f t="shared" si="215"/>
        <v>31.079679451651433</v>
      </c>
      <c r="P1073">
        <f t="shared" si="216"/>
      </c>
      <c r="Q1073">
        <f t="shared" si="217"/>
      </c>
      <c r="R1073" t="str">
        <f t="shared" si="218"/>
        <v>OK</v>
      </c>
      <c r="S1073" s="10">
        <f t="shared" si="219"/>
        <v>31.079679451651433</v>
      </c>
      <c r="T1073" s="10">
        <f t="shared" si="220"/>
        <v>7496.424347470814</v>
      </c>
    </row>
    <row r="1074" spans="1:20" ht="12.75">
      <c r="A1074">
        <v>146</v>
      </c>
      <c r="B1074" s="19">
        <v>1130</v>
      </c>
      <c r="D1074" s="8">
        <v>0.081</v>
      </c>
      <c r="E1074" s="8">
        <v>0.471</v>
      </c>
      <c r="F1074" s="8">
        <v>0.552</v>
      </c>
      <c r="G1074" s="8">
        <v>5.949</v>
      </c>
      <c r="H1074" s="12">
        <f t="shared" si="208"/>
        <v>0.8288196955503512</v>
      </c>
      <c r="I1074" s="12">
        <f t="shared" si="209"/>
        <v>0.08255925000000006</v>
      </c>
      <c r="J1074" s="12">
        <f t="shared" si="210"/>
        <v>0.16953029733861114</v>
      </c>
      <c r="K1074" s="12">
        <f t="shared" si="211"/>
        <v>0.57673014821174</v>
      </c>
      <c r="L1074" s="12">
        <f t="shared" si="212"/>
        <v>12.787500000000001</v>
      </c>
      <c r="M1074" s="10">
        <f t="shared" si="213"/>
        <v>2.092966633810014</v>
      </c>
      <c r="N1074" s="12">
        <f t="shared" si="214"/>
        <v>9.213091920374705</v>
      </c>
      <c r="O1074" s="10">
        <f t="shared" si="215"/>
        <v>38.78736566962282</v>
      </c>
      <c r="P1074">
        <f t="shared" si="216"/>
      </c>
      <c r="Q1074">
        <f t="shared" si="217"/>
      </c>
      <c r="R1074" t="str">
        <f t="shared" si="218"/>
        <v>OK</v>
      </c>
      <c r="S1074" s="10">
        <f t="shared" si="219"/>
        <v>38.78736566962282</v>
      </c>
      <c r="T1074" s="10">
        <f t="shared" si="220"/>
        <v>7506.121188888219</v>
      </c>
    </row>
    <row r="1075" spans="1:20" ht="12.75">
      <c r="A1075">
        <v>146</v>
      </c>
      <c r="B1075" s="19">
        <v>1145</v>
      </c>
      <c r="D1075" s="8">
        <v>0.026</v>
      </c>
      <c r="E1075" s="8">
        <v>0.51</v>
      </c>
      <c r="F1075" s="8">
        <v>0.545</v>
      </c>
      <c r="G1075" s="8">
        <v>5.952</v>
      </c>
      <c r="H1075" s="12">
        <f t="shared" si="208"/>
        <v>0.829655831381733</v>
      </c>
      <c r="I1075" s="12">
        <f t="shared" si="209"/>
        <v>0.03567375000000003</v>
      </c>
      <c r="J1075" s="12">
        <f t="shared" si="210"/>
        <v>0.05441713247906036</v>
      </c>
      <c r="K1075" s="12">
        <f t="shared" si="211"/>
        <v>0.7395649489026727</v>
      </c>
      <c r="L1075" s="12">
        <f t="shared" si="212"/>
        <v>13.187500000000002</v>
      </c>
      <c r="M1075" s="10">
        <f t="shared" si="213"/>
        <v>2.092966633810014</v>
      </c>
      <c r="N1075" s="12">
        <f t="shared" si="214"/>
        <v>30.537772360835884</v>
      </c>
      <c r="O1075" s="10">
        <f t="shared" si="215"/>
        <v>48.22998468919637</v>
      </c>
      <c r="P1075">
        <f t="shared" si="216"/>
      </c>
      <c r="Q1075">
        <f t="shared" si="217"/>
      </c>
      <c r="R1075" t="str">
        <f t="shared" si="218"/>
        <v>OK</v>
      </c>
      <c r="S1075" s="10">
        <f t="shared" si="219"/>
        <v>48.22998468919637</v>
      </c>
      <c r="T1075" s="10">
        <f t="shared" si="220"/>
        <v>7518.178685060518</v>
      </c>
    </row>
    <row r="1076" spans="1:20" ht="12.75">
      <c r="A1076">
        <v>146</v>
      </c>
      <c r="B1076" s="19">
        <v>1200</v>
      </c>
      <c r="D1076" s="8">
        <v>0.029</v>
      </c>
      <c r="E1076" s="8">
        <v>0.437</v>
      </c>
      <c r="F1076" s="8">
        <v>0.451</v>
      </c>
      <c r="G1076" s="8">
        <v>5.964</v>
      </c>
      <c r="H1076" s="12">
        <f t="shared" si="208"/>
        <v>0.8330045901639346</v>
      </c>
      <c r="I1076" s="12">
        <f t="shared" si="209"/>
        <v>0.014269500000000013</v>
      </c>
      <c r="J1076" s="12">
        <f t="shared" si="210"/>
        <v>0.06069603238049041</v>
      </c>
      <c r="K1076" s="12">
        <f t="shared" si="211"/>
        <v>0.7580390577834442</v>
      </c>
      <c r="L1076" s="12">
        <f t="shared" si="212"/>
        <v>11.1</v>
      </c>
      <c r="M1076" s="10">
        <f t="shared" si="213"/>
        <v>2.092966633810014</v>
      </c>
      <c r="N1076" s="12">
        <f t="shared" si="214"/>
        <v>28.232244488411535</v>
      </c>
      <c r="O1076" s="10">
        <f t="shared" si="215"/>
        <v>58.73160659987171</v>
      </c>
      <c r="P1076">
        <f t="shared" si="216"/>
      </c>
      <c r="Q1076">
        <f t="shared" si="217"/>
      </c>
      <c r="R1076" t="str">
        <f t="shared" si="218"/>
        <v>OK</v>
      </c>
      <c r="S1076" s="10">
        <f t="shared" si="219"/>
        <v>58.73160659987171</v>
      </c>
      <c r="T1076" s="10">
        <f t="shared" si="220"/>
        <v>7532.861586710485</v>
      </c>
    </row>
    <row r="1077" spans="1:20" ht="12.75">
      <c r="A1077">
        <v>146</v>
      </c>
      <c r="B1077" s="19">
        <v>1215</v>
      </c>
      <c r="D1077" s="8">
        <v>0.047</v>
      </c>
      <c r="E1077" s="8">
        <v>0.342</v>
      </c>
      <c r="F1077" s="8">
        <v>0.354</v>
      </c>
      <c r="G1077" s="8">
        <v>5.969</v>
      </c>
      <c r="H1077" s="12">
        <f t="shared" si="208"/>
        <v>0.8344018969555036</v>
      </c>
      <c r="I1077" s="12">
        <f t="shared" si="209"/>
        <v>0.012230999999999954</v>
      </c>
      <c r="J1077" s="12">
        <f t="shared" si="210"/>
        <v>0.09836943178907065</v>
      </c>
      <c r="K1077" s="12">
        <f t="shared" si="211"/>
        <v>0.723801465166433</v>
      </c>
      <c r="L1077" s="12">
        <f t="shared" si="212"/>
        <v>8.7</v>
      </c>
      <c r="M1077" s="10">
        <f t="shared" si="213"/>
        <v>2.092966633810014</v>
      </c>
      <c r="N1077" s="12">
        <f t="shared" si="214"/>
        <v>17.492997807563906</v>
      </c>
      <c r="O1077" s="10">
        <f t="shared" si="215"/>
        <v>71.54898579828654</v>
      </c>
      <c r="P1077">
        <f t="shared" si="216"/>
      </c>
      <c r="Q1077">
        <f t="shared" si="217"/>
      </c>
      <c r="R1077" t="str">
        <f t="shared" si="218"/>
        <v>OK</v>
      </c>
      <c r="S1077" s="10">
        <f t="shared" si="219"/>
        <v>71.54898579828654</v>
      </c>
      <c r="T1077" s="10">
        <f t="shared" si="220"/>
        <v>7550.748833160057</v>
      </c>
    </row>
    <row r="1078" spans="1:20" ht="12.75">
      <c r="A1078">
        <v>146</v>
      </c>
      <c r="B1078" s="19">
        <v>1230</v>
      </c>
      <c r="D1078" s="8">
        <v>0.066</v>
      </c>
      <c r="E1078" s="8">
        <v>0.268</v>
      </c>
      <c r="F1078" s="8">
        <v>0.289</v>
      </c>
      <c r="G1078" s="8">
        <v>6.033</v>
      </c>
      <c r="H1078" s="12">
        <f t="shared" si="208"/>
        <v>0.8523908430913348</v>
      </c>
      <c r="I1078" s="12">
        <f t="shared" si="209"/>
        <v>0.02140424999999996</v>
      </c>
      <c r="J1078" s="12">
        <f t="shared" si="210"/>
        <v>0.13813579783146093</v>
      </c>
      <c r="K1078" s="12">
        <f t="shared" si="211"/>
        <v>0.6928507952598739</v>
      </c>
      <c r="L1078" s="12">
        <f t="shared" si="212"/>
        <v>6.9624999999999995</v>
      </c>
      <c r="M1078" s="10">
        <f t="shared" si="213"/>
        <v>2.092966633810014</v>
      </c>
      <c r="N1078" s="12">
        <f t="shared" si="214"/>
        <v>12.590705955929314</v>
      </c>
      <c r="O1078" s="10">
        <f t="shared" si="215"/>
        <v>85.58108503717347</v>
      </c>
      <c r="P1078">
        <f t="shared" si="216"/>
      </c>
      <c r="Q1078">
        <f t="shared" si="217"/>
      </c>
      <c r="R1078" t="str">
        <f t="shared" si="218"/>
        <v>OK</v>
      </c>
      <c r="S1078" s="10">
        <f t="shared" si="219"/>
        <v>85.58108503717347</v>
      </c>
      <c r="T1078" s="10">
        <f t="shared" si="220"/>
        <v>7572.144104419351</v>
      </c>
    </row>
    <row r="1079" spans="1:20" ht="12.75">
      <c r="A1079">
        <v>146</v>
      </c>
      <c r="B1079" s="19">
        <v>1245</v>
      </c>
      <c r="D1079" s="8">
        <v>0.076</v>
      </c>
      <c r="E1079" s="8">
        <v>0.204</v>
      </c>
      <c r="F1079" s="8">
        <v>0.232</v>
      </c>
      <c r="G1079" s="8">
        <v>6.072</v>
      </c>
      <c r="H1079" s="12">
        <f t="shared" si="208"/>
        <v>0.8634469320843092</v>
      </c>
      <c r="I1079" s="12">
        <f t="shared" si="209"/>
        <v>0.028539000000000026</v>
      </c>
      <c r="J1079" s="12">
        <f t="shared" si="210"/>
        <v>0.15906546416956105</v>
      </c>
      <c r="K1079" s="12">
        <f t="shared" si="211"/>
        <v>0.6758424679147482</v>
      </c>
      <c r="L1079" s="12">
        <f t="shared" si="212"/>
        <v>5.45</v>
      </c>
      <c r="M1079" s="10">
        <f t="shared" si="213"/>
        <v>2.092966633810014</v>
      </c>
      <c r="N1079" s="12">
        <f t="shared" si="214"/>
        <v>10.985630685319858</v>
      </c>
      <c r="O1079" s="10">
        <f t="shared" si="215"/>
        <v>106.64788633553933</v>
      </c>
      <c r="P1079">
        <f t="shared" si="216"/>
      </c>
      <c r="Q1079">
        <f t="shared" si="217"/>
      </c>
      <c r="R1079" t="str">
        <f t="shared" si="218"/>
        <v>OK</v>
      </c>
      <c r="S1079" s="10">
        <f t="shared" si="219"/>
        <v>106.64788633553933</v>
      </c>
      <c r="T1079" s="10">
        <f t="shared" si="220"/>
        <v>7598.806076003236</v>
      </c>
    </row>
    <row r="1080" spans="1:20" ht="12.75">
      <c r="A1080">
        <v>146</v>
      </c>
      <c r="B1080" s="19">
        <v>1300</v>
      </c>
      <c r="D1080" s="8">
        <v>0.081</v>
      </c>
      <c r="E1080" s="8">
        <v>0.153</v>
      </c>
      <c r="F1080" s="8">
        <v>0.176</v>
      </c>
      <c r="G1080" s="8">
        <v>6.057</v>
      </c>
      <c r="H1080" s="12">
        <f t="shared" si="208"/>
        <v>0.8591861592505855</v>
      </c>
      <c r="I1080" s="12">
        <f t="shared" si="209"/>
        <v>0.02344274999999999</v>
      </c>
      <c r="J1080" s="12">
        <f t="shared" si="210"/>
        <v>0.16953029733861114</v>
      </c>
      <c r="K1080" s="12">
        <f t="shared" si="211"/>
        <v>0.6662131119119744</v>
      </c>
      <c r="L1080" s="12">
        <f t="shared" si="212"/>
        <v>4.1125</v>
      </c>
      <c r="M1080" s="10">
        <f t="shared" si="213"/>
        <v>2.092966633810014</v>
      </c>
      <c r="N1080" s="12">
        <f t="shared" si="214"/>
        <v>10.31781986729118</v>
      </c>
      <c r="O1080" s="10">
        <f t="shared" si="215"/>
        <v>139.31906196995385</v>
      </c>
      <c r="P1080">
        <f t="shared" si="216"/>
      </c>
      <c r="Q1080">
        <f t="shared" si="217"/>
      </c>
      <c r="R1080" t="str">
        <f t="shared" si="218"/>
        <v>OK</v>
      </c>
      <c r="S1080" s="10">
        <f t="shared" si="219"/>
        <v>139.31906196995385</v>
      </c>
      <c r="T1080" s="10">
        <f t="shared" si="220"/>
        <v>7633.635841495724</v>
      </c>
    </row>
    <row r="1081" spans="1:20" ht="12.75">
      <c r="A1081">
        <v>146</v>
      </c>
      <c r="B1081" s="19">
        <v>1315</v>
      </c>
      <c r="D1081" s="8">
        <v>0.094</v>
      </c>
      <c r="E1081" s="8">
        <v>0.13</v>
      </c>
      <c r="F1081" s="8">
        <v>0.158</v>
      </c>
      <c r="G1081" s="8">
        <v>6.068</v>
      </c>
      <c r="H1081" s="12">
        <f t="shared" si="208"/>
        <v>0.8623096955503511</v>
      </c>
      <c r="I1081" s="12">
        <f t="shared" si="209"/>
        <v>0.028539</v>
      </c>
      <c r="J1081" s="12">
        <f t="shared" si="210"/>
        <v>0.1967388635781413</v>
      </c>
      <c r="K1081" s="12">
        <f t="shared" si="211"/>
        <v>0.6370318319722098</v>
      </c>
      <c r="L1081" s="12">
        <f t="shared" si="212"/>
        <v>3.6000000000000005</v>
      </c>
      <c r="M1081" s="10">
        <f t="shared" si="213"/>
        <v>2.092966633810014</v>
      </c>
      <c r="N1081" s="12">
        <f t="shared" si="214"/>
        <v>8.869901016493097</v>
      </c>
      <c r="O1081" s="10">
        <f t="shared" si="215"/>
        <v>152.1815174324438</v>
      </c>
      <c r="P1081">
        <f t="shared" si="216"/>
      </c>
      <c r="Q1081">
        <f t="shared" si="217"/>
      </c>
      <c r="R1081" t="str">
        <f t="shared" si="218"/>
        <v>OK</v>
      </c>
      <c r="S1081" s="10">
        <f t="shared" si="219"/>
        <v>152.1815174324438</v>
      </c>
      <c r="T1081" s="10">
        <f t="shared" si="220"/>
        <v>7671.681220853835</v>
      </c>
    </row>
    <row r="1082" spans="1:20" ht="12.75">
      <c r="A1082">
        <v>146</v>
      </c>
      <c r="B1082" s="19">
        <v>1330</v>
      </c>
      <c r="D1082" s="8">
        <v>0.097</v>
      </c>
      <c r="E1082" s="8">
        <v>0.116</v>
      </c>
      <c r="F1082" s="8">
        <v>0.148</v>
      </c>
      <c r="G1082" s="8">
        <v>6.067</v>
      </c>
      <c r="H1082" s="12">
        <f t="shared" si="208"/>
        <v>0.8620255035128805</v>
      </c>
      <c r="I1082" s="12">
        <f t="shared" si="209"/>
        <v>0.032615999999999985</v>
      </c>
      <c r="J1082" s="12">
        <f t="shared" si="210"/>
        <v>0.20301776347957134</v>
      </c>
      <c r="K1082" s="12">
        <f t="shared" si="211"/>
        <v>0.6263917400333092</v>
      </c>
      <c r="L1082" s="12">
        <f t="shared" si="212"/>
        <v>3.3000000000000003</v>
      </c>
      <c r="M1082" s="10">
        <f t="shared" si="213"/>
        <v>2.092966633810014</v>
      </c>
      <c r="N1082" s="12">
        <f t="shared" si="214"/>
        <v>8.55061343827712</v>
      </c>
      <c r="O1082" s="10">
        <f t="shared" si="215"/>
        <v>163.2432975806739</v>
      </c>
      <c r="P1082">
        <f t="shared" si="216"/>
      </c>
      <c r="Q1082">
        <f t="shared" si="217"/>
      </c>
      <c r="R1082" t="str">
        <f t="shared" si="218"/>
        <v>OK</v>
      </c>
      <c r="S1082" s="10">
        <f t="shared" si="219"/>
        <v>163.2432975806739</v>
      </c>
      <c r="T1082" s="10">
        <f t="shared" si="220"/>
        <v>7712.492045249003</v>
      </c>
    </row>
    <row r="1083" spans="1:20" ht="12.75">
      <c r="A1083">
        <v>146</v>
      </c>
      <c r="B1083" s="19">
        <v>1345</v>
      </c>
      <c r="D1083" s="8">
        <v>0.096</v>
      </c>
      <c r="E1083" s="8">
        <v>0.104</v>
      </c>
      <c r="F1083" s="8">
        <v>0.136</v>
      </c>
      <c r="G1083" s="8">
        <v>6.061</v>
      </c>
      <c r="H1083" s="12">
        <f t="shared" si="208"/>
        <v>0.8603213348946135</v>
      </c>
      <c r="I1083" s="12">
        <f t="shared" si="209"/>
        <v>0.03261600000000001</v>
      </c>
      <c r="J1083" s="12">
        <f t="shared" si="210"/>
        <v>0.20092479684576134</v>
      </c>
      <c r="K1083" s="12">
        <f t="shared" si="211"/>
        <v>0.6267805380488521</v>
      </c>
      <c r="L1083" s="12">
        <f t="shared" si="212"/>
        <v>3</v>
      </c>
      <c r="M1083" s="10">
        <f t="shared" si="213"/>
        <v>2.092966633810014</v>
      </c>
      <c r="N1083" s="12">
        <f t="shared" si="214"/>
        <v>8.62193057181889</v>
      </c>
      <c r="O1083" s="10">
        <f t="shared" si="215"/>
        <v>179.67908400827102</v>
      </c>
      <c r="P1083">
        <f t="shared" si="216"/>
      </c>
      <c r="Q1083">
        <f t="shared" si="217"/>
      </c>
      <c r="R1083" t="str">
        <f t="shared" si="218"/>
        <v>OK</v>
      </c>
      <c r="S1083" s="10">
        <f t="shared" si="219"/>
        <v>179.67908400827102</v>
      </c>
      <c r="T1083" s="10">
        <f t="shared" si="220"/>
        <v>7757.411816251071</v>
      </c>
    </row>
    <row r="1084" spans="1:20" ht="12.75">
      <c r="A1084">
        <v>146</v>
      </c>
      <c r="B1084" s="19">
        <v>1400</v>
      </c>
      <c r="D1084" s="8">
        <v>0.092</v>
      </c>
      <c r="E1084" s="8">
        <v>0.1</v>
      </c>
      <c r="F1084" s="8">
        <v>0.125</v>
      </c>
      <c r="G1084" s="8">
        <v>6.042</v>
      </c>
      <c r="H1084" s="12">
        <f t="shared" si="208"/>
        <v>0.854935925058548</v>
      </c>
      <c r="I1084" s="12">
        <f t="shared" si="209"/>
        <v>0.025481249999999993</v>
      </c>
      <c r="J1084" s="12">
        <f t="shared" si="210"/>
        <v>0.1925529303105213</v>
      </c>
      <c r="K1084" s="12">
        <f t="shared" si="211"/>
        <v>0.6369017447480267</v>
      </c>
      <c r="L1084" s="12">
        <f t="shared" si="212"/>
        <v>2.8125</v>
      </c>
      <c r="M1084" s="10">
        <f t="shared" si="213"/>
        <v>2.092966633810014</v>
      </c>
      <c r="N1084" s="12">
        <f t="shared" si="214"/>
        <v>9.015811685419</v>
      </c>
      <c r="O1084" s="10">
        <f t="shared" si="215"/>
        <v>194.75256408921982</v>
      </c>
      <c r="P1084">
        <f t="shared" si="216"/>
      </c>
      <c r="Q1084">
        <f t="shared" si="217"/>
      </c>
      <c r="R1084" t="str">
        <f t="shared" si="218"/>
        <v>OK</v>
      </c>
      <c r="S1084" s="10">
        <f t="shared" si="219"/>
        <v>194.75256408921982</v>
      </c>
      <c r="T1084" s="10">
        <f t="shared" si="220"/>
        <v>7806.099957273376</v>
      </c>
    </row>
    <row r="1085" spans="1:20" ht="12.75">
      <c r="A1085">
        <v>146</v>
      </c>
      <c r="B1085" s="19">
        <v>1415</v>
      </c>
      <c r="D1085" s="8">
        <v>0.102</v>
      </c>
      <c r="E1085" s="8">
        <v>0.106</v>
      </c>
      <c r="F1085" s="8">
        <v>0.13</v>
      </c>
      <c r="G1085" s="8">
        <v>6.008</v>
      </c>
      <c r="H1085" s="12">
        <f t="shared" si="208"/>
        <v>0.8453410772833723</v>
      </c>
      <c r="I1085" s="12">
        <f t="shared" si="209"/>
        <v>0.024462000000000005</v>
      </c>
      <c r="J1085" s="12">
        <f t="shared" si="210"/>
        <v>0.2134825966486214</v>
      </c>
      <c r="K1085" s="12">
        <f t="shared" si="211"/>
        <v>0.6073964806347509</v>
      </c>
      <c r="L1085" s="12">
        <f t="shared" si="212"/>
        <v>2.9499999999999997</v>
      </c>
      <c r="M1085" s="10">
        <f t="shared" si="213"/>
        <v>2.092966633810014</v>
      </c>
      <c r="N1085" s="12">
        <f t="shared" si="214"/>
        <v>8.047834091013454</v>
      </c>
      <c r="O1085" s="10">
        <f t="shared" si="215"/>
        <v>177.07348387159</v>
      </c>
      <c r="P1085">
        <f t="shared" si="216"/>
      </c>
      <c r="Q1085">
        <f t="shared" si="217"/>
      </c>
      <c r="R1085" t="str">
        <f t="shared" si="218"/>
        <v>OK</v>
      </c>
      <c r="S1085" s="10">
        <f t="shared" si="219"/>
        <v>177.07348387159</v>
      </c>
      <c r="T1085" s="10">
        <f t="shared" si="220"/>
        <v>7850.368328241274</v>
      </c>
    </row>
    <row r="1086" spans="1:20" ht="12.75">
      <c r="A1086">
        <v>146</v>
      </c>
      <c r="B1086" s="19">
        <v>1430</v>
      </c>
      <c r="D1086" s="8">
        <v>0.112</v>
      </c>
      <c r="E1086" s="8">
        <v>0.123</v>
      </c>
      <c r="F1086" s="8">
        <v>0.153</v>
      </c>
      <c r="G1086" s="8">
        <v>6.008</v>
      </c>
      <c r="H1086" s="12">
        <f t="shared" si="208"/>
        <v>0.8453410772833723</v>
      </c>
      <c r="I1086" s="12">
        <f t="shared" si="209"/>
        <v>0.030577499999999997</v>
      </c>
      <c r="J1086" s="12">
        <f t="shared" si="210"/>
        <v>0.23441226298672158</v>
      </c>
      <c r="K1086" s="12">
        <f t="shared" si="211"/>
        <v>0.5803513142966507</v>
      </c>
      <c r="L1086" s="12">
        <f t="shared" si="212"/>
        <v>3.45</v>
      </c>
      <c r="M1086" s="10">
        <f t="shared" si="213"/>
        <v>2.092966633810014</v>
      </c>
      <c r="N1086" s="12">
        <f t="shared" si="214"/>
        <v>7.274674797172966</v>
      </c>
      <c r="O1086" s="10">
        <f t="shared" si="215"/>
        <v>144.6688915756415</v>
      </c>
      <c r="P1086">
        <f t="shared" si="216"/>
      </c>
      <c r="Q1086">
        <f t="shared" si="217"/>
      </c>
      <c r="R1086" t="str">
        <f t="shared" si="218"/>
        <v>OK</v>
      </c>
      <c r="S1086" s="10">
        <f t="shared" si="219"/>
        <v>144.6688915756415</v>
      </c>
      <c r="T1086" s="10">
        <f t="shared" si="220"/>
        <v>7886.5355511351845</v>
      </c>
    </row>
    <row r="1087" spans="1:20" ht="12.75">
      <c r="A1087">
        <v>146</v>
      </c>
      <c r="B1087" s="19">
        <v>1445</v>
      </c>
      <c r="D1087" s="8">
        <v>0.102</v>
      </c>
      <c r="E1087" s="8">
        <v>0.147</v>
      </c>
      <c r="F1087" s="8">
        <v>0.182</v>
      </c>
      <c r="G1087" s="8">
        <v>6.052</v>
      </c>
      <c r="H1087" s="12">
        <f t="shared" si="208"/>
        <v>0.8577682435597188</v>
      </c>
      <c r="I1087" s="12">
        <f t="shared" si="209"/>
        <v>0.035673750000000004</v>
      </c>
      <c r="J1087" s="12">
        <f t="shared" si="210"/>
        <v>0.2134825966486214</v>
      </c>
      <c r="K1087" s="12">
        <f t="shared" si="211"/>
        <v>0.6086118969110974</v>
      </c>
      <c r="L1087" s="12">
        <f t="shared" si="212"/>
        <v>4.1125</v>
      </c>
      <c r="M1087" s="10">
        <f t="shared" si="213"/>
        <v>2.092966633810014</v>
      </c>
      <c r="N1087" s="12">
        <f t="shared" si="214"/>
        <v>8.059749936859989</v>
      </c>
      <c r="O1087" s="10">
        <f t="shared" si="215"/>
        <v>127.2734460870408</v>
      </c>
      <c r="P1087">
        <f t="shared" si="216"/>
      </c>
      <c r="Q1087">
        <f t="shared" si="217"/>
      </c>
      <c r="R1087" t="str">
        <f t="shared" si="218"/>
        <v>OK</v>
      </c>
      <c r="S1087" s="10">
        <f t="shared" si="219"/>
        <v>127.2734460870408</v>
      </c>
      <c r="T1087" s="10">
        <f t="shared" si="220"/>
        <v>7918.353912656945</v>
      </c>
    </row>
    <row r="1088" spans="1:20" ht="12.75">
      <c r="A1088">
        <v>146</v>
      </c>
      <c r="B1088" s="19">
        <v>1500</v>
      </c>
      <c r="D1088" s="8">
        <v>0.094</v>
      </c>
      <c r="E1088" s="8">
        <v>0.145</v>
      </c>
      <c r="F1088" s="8">
        <v>0.175</v>
      </c>
      <c r="G1088" s="8">
        <v>6.054</v>
      </c>
      <c r="H1088" s="12">
        <f t="shared" si="208"/>
        <v>0.8583352693208431</v>
      </c>
      <c r="I1088" s="12">
        <f t="shared" si="209"/>
        <v>0.030577499999999997</v>
      </c>
      <c r="J1088" s="12">
        <f t="shared" si="210"/>
        <v>0.1967388635781413</v>
      </c>
      <c r="K1088" s="12">
        <f t="shared" si="211"/>
        <v>0.6310189057427018</v>
      </c>
      <c r="L1088" s="12">
        <f t="shared" si="212"/>
        <v>3.999999999999999</v>
      </c>
      <c r="M1088" s="10">
        <f t="shared" si="213"/>
        <v>2.092966633810014</v>
      </c>
      <c r="N1088" s="12">
        <f t="shared" si="214"/>
        <v>8.805933716179181</v>
      </c>
      <c r="O1088" s="10">
        <f t="shared" si="215"/>
        <v>135.670572185483</v>
      </c>
      <c r="P1088">
        <f t="shared" si="216"/>
      </c>
      <c r="Q1088">
        <f t="shared" si="217"/>
      </c>
      <c r="R1088" t="str">
        <f t="shared" si="218"/>
        <v>OK</v>
      </c>
      <c r="S1088" s="10">
        <f t="shared" si="219"/>
        <v>135.670572185483</v>
      </c>
      <c r="T1088" s="10">
        <f t="shared" si="220"/>
        <v>7952.271555703315</v>
      </c>
    </row>
    <row r="1089" spans="1:20" ht="12.75">
      <c r="A1089">
        <v>146</v>
      </c>
      <c r="B1089" s="19">
        <v>1515</v>
      </c>
      <c r="D1089" s="8">
        <v>0.098</v>
      </c>
      <c r="E1089" s="8">
        <v>0.131</v>
      </c>
      <c r="F1089" s="8">
        <v>0.16</v>
      </c>
      <c r="G1089" s="8">
        <v>6.058</v>
      </c>
      <c r="H1089" s="12">
        <f t="shared" si="208"/>
        <v>0.8594698829039811</v>
      </c>
      <c r="I1089" s="12">
        <f t="shared" si="209"/>
        <v>0.029558249999999998</v>
      </c>
      <c r="J1089" s="12">
        <f t="shared" si="210"/>
        <v>0.20511073011338138</v>
      </c>
      <c r="K1089" s="12">
        <f t="shared" si="211"/>
        <v>0.6248009027905996</v>
      </c>
      <c r="L1089" s="12">
        <f t="shared" si="212"/>
        <v>3.6375</v>
      </c>
      <c r="M1089" s="10">
        <f t="shared" si="213"/>
        <v>2.092966633810014</v>
      </c>
      <c r="N1089" s="12">
        <f t="shared" si="214"/>
        <v>8.468486050040623</v>
      </c>
      <c r="O1089" s="10">
        <f t="shared" si="215"/>
        <v>147.72089258721402</v>
      </c>
      <c r="P1089">
        <f t="shared" si="216"/>
      </c>
      <c r="Q1089">
        <f t="shared" si="217"/>
      </c>
      <c r="R1089" t="str">
        <f t="shared" si="218"/>
        <v>OK</v>
      </c>
      <c r="S1089" s="10">
        <f t="shared" si="219"/>
        <v>147.72089258721402</v>
      </c>
      <c r="T1089" s="10">
        <f t="shared" si="220"/>
        <v>7989.201778850119</v>
      </c>
    </row>
    <row r="1090" spans="1:20" ht="12.75">
      <c r="A1090">
        <v>146</v>
      </c>
      <c r="B1090" s="19">
        <v>1530</v>
      </c>
      <c r="D1090" s="8">
        <v>0.099</v>
      </c>
      <c r="E1090" s="8">
        <v>0.124</v>
      </c>
      <c r="F1090" s="8">
        <v>0.158</v>
      </c>
      <c r="G1090" s="8">
        <v>6.075</v>
      </c>
      <c r="H1090" s="12">
        <f t="shared" si="208"/>
        <v>0.8643003512880562</v>
      </c>
      <c r="I1090" s="12">
        <f t="shared" si="209"/>
        <v>0.034654500000000005</v>
      </c>
      <c r="J1090" s="12">
        <f t="shared" si="210"/>
        <v>0.20720369674719138</v>
      </c>
      <c r="K1090" s="12">
        <f t="shared" si="211"/>
        <v>0.6224421545408647</v>
      </c>
      <c r="L1090" s="12">
        <f t="shared" si="212"/>
        <v>3.5250000000000004</v>
      </c>
      <c r="M1090" s="10">
        <f t="shared" si="213"/>
        <v>2.092966633810014</v>
      </c>
      <c r="N1090" s="12">
        <f t="shared" si="214"/>
        <v>8.380261124121779</v>
      </c>
      <c r="O1090" s="10">
        <f t="shared" si="215"/>
        <v>151.85991510689888</v>
      </c>
      <c r="P1090">
        <f t="shared" si="216"/>
      </c>
      <c r="Q1090">
        <f t="shared" si="217"/>
      </c>
      <c r="R1090" t="str">
        <f t="shared" si="218"/>
        <v>OK</v>
      </c>
      <c r="S1090" s="10">
        <f t="shared" si="219"/>
        <v>151.85991510689888</v>
      </c>
      <c r="T1090" s="10">
        <f t="shared" si="220"/>
        <v>8027.166757626844</v>
      </c>
    </row>
    <row r="1091" spans="1:20" ht="12.75">
      <c r="A1091">
        <v>146</v>
      </c>
      <c r="B1091" s="19">
        <v>1545</v>
      </c>
      <c r="D1091" s="8">
        <v>0.095</v>
      </c>
      <c r="E1091" s="8">
        <v>0.114</v>
      </c>
      <c r="F1091" s="8">
        <v>0.145</v>
      </c>
      <c r="G1091" s="8">
        <v>6.067</v>
      </c>
      <c r="H1091" s="12">
        <f t="shared" si="208"/>
        <v>0.8620255035128805</v>
      </c>
      <c r="I1091" s="12">
        <f t="shared" si="209"/>
        <v>0.031596749999999986</v>
      </c>
      <c r="J1091" s="12">
        <f t="shared" si="210"/>
        <v>0.19883183021195133</v>
      </c>
      <c r="K1091" s="12">
        <f t="shared" si="211"/>
        <v>0.6315969233009293</v>
      </c>
      <c r="L1091" s="12">
        <f t="shared" si="212"/>
        <v>3.2375</v>
      </c>
      <c r="M1091" s="10">
        <f t="shared" si="213"/>
        <v>2.092966633810014</v>
      </c>
      <c r="N1091" s="12">
        <f t="shared" si="214"/>
        <v>8.741355300135584</v>
      </c>
      <c r="O1091" s="10">
        <f t="shared" si="215"/>
        <v>167.7774175645862</v>
      </c>
      <c r="P1091">
        <f t="shared" si="216"/>
      </c>
      <c r="Q1091">
        <f t="shared" si="217"/>
      </c>
      <c r="R1091" t="str">
        <f t="shared" si="218"/>
        <v>OK</v>
      </c>
      <c r="S1091" s="10">
        <f t="shared" si="219"/>
        <v>167.7774175645862</v>
      </c>
      <c r="T1091" s="10">
        <f t="shared" si="220"/>
        <v>8069.11111201799</v>
      </c>
    </row>
    <row r="1092" spans="1:20" ht="12.75">
      <c r="A1092">
        <v>146</v>
      </c>
      <c r="B1092" s="19">
        <v>1600</v>
      </c>
      <c r="D1092" s="8">
        <v>0.094</v>
      </c>
      <c r="E1092" s="8">
        <v>0.111</v>
      </c>
      <c r="F1092" s="8">
        <v>0.135</v>
      </c>
      <c r="G1092" s="8">
        <v>6.033</v>
      </c>
      <c r="H1092" s="12">
        <f t="shared" si="208"/>
        <v>0.8523908430913348</v>
      </c>
      <c r="I1092" s="12">
        <f t="shared" si="209"/>
        <v>0.024462000000000005</v>
      </c>
      <c r="J1092" s="12">
        <f t="shared" si="210"/>
        <v>0.1967388635781413</v>
      </c>
      <c r="K1092" s="12">
        <f t="shared" si="211"/>
        <v>0.6311899795131936</v>
      </c>
      <c r="L1092" s="12">
        <f t="shared" si="212"/>
        <v>3.0749999999999997</v>
      </c>
      <c r="M1092" s="10">
        <f t="shared" si="213"/>
        <v>2.092966633810014</v>
      </c>
      <c r="N1092" s="12">
        <f t="shared" si="214"/>
        <v>8.807753649907818</v>
      </c>
      <c r="O1092" s="10">
        <f t="shared" si="215"/>
        <v>176.5298906729359</v>
      </c>
      <c r="P1092">
        <f t="shared" si="216"/>
      </c>
      <c r="Q1092">
        <f t="shared" si="217"/>
      </c>
      <c r="R1092" t="str">
        <f t="shared" si="218"/>
        <v>OK</v>
      </c>
      <c r="S1092" s="10">
        <f t="shared" si="219"/>
        <v>176.5298906729359</v>
      </c>
      <c r="T1092" s="10">
        <f t="shared" si="220"/>
        <v>8113.2435846862245</v>
      </c>
    </row>
    <row r="1093" spans="1:20" ht="12.75">
      <c r="A1093">
        <v>146</v>
      </c>
      <c r="B1093" s="19">
        <v>1615</v>
      </c>
      <c r="D1093" s="8">
        <v>0.101</v>
      </c>
      <c r="E1093" s="8">
        <v>0.119</v>
      </c>
      <c r="F1093" s="8">
        <v>0.153</v>
      </c>
      <c r="G1093" s="8">
        <v>6.068</v>
      </c>
      <c r="H1093" s="12">
        <f t="shared" si="208"/>
        <v>0.8623096955503511</v>
      </c>
      <c r="I1093" s="12">
        <f t="shared" si="209"/>
        <v>0.034654500000000005</v>
      </c>
      <c r="J1093" s="12">
        <f t="shared" si="210"/>
        <v>0.21138963001481142</v>
      </c>
      <c r="K1093" s="12">
        <f t="shared" si="211"/>
        <v>0.6162655655355396</v>
      </c>
      <c r="L1093" s="12">
        <f t="shared" si="212"/>
        <v>3.4000000000000004</v>
      </c>
      <c r="M1093" s="10">
        <f t="shared" si="213"/>
        <v>2.092966633810014</v>
      </c>
      <c r="N1093" s="12">
        <f t="shared" si="214"/>
        <v>8.194605896538128</v>
      </c>
      <c r="O1093" s="10">
        <f t="shared" si="215"/>
        <v>155.88066917230702</v>
      </c>
      <c r="P1093">
        <f t="shared" si="216"/>
      </c>
      <c r="Q1093">
        <f t="shared" si="217"/>
      </c>
      <c r="R1093" t="str">
        <f t="shared" si="218"/>
        <v>OK</v>
      </c>
      <c r="S1093" s="10">
        <f t="shared" si="219"/>
        <v>155.88066917230702</v>
      </c>
      <c r="T1093" s="10">
        <f t="shared" si="220"/>
        <v>8152.213751979301</v>
      </c>
    </row>
    <row r="1094" spans="1:20" ht="12.75">
      <c r="A1094">
        <v>146</v>
      </c>
      <c r="B1094" s="19">
        <v>1630</v>
      </c>
      <c r="D1094" s="8">
        <v>0.098</v>
      </c>
      <c r="E1094" s="8">
        <v>0.119</v>
      </c>
      <c r="F1094" s="8">
        <v>0.146</v>
      </c>
      <c r="G1094" s="8">
        <v>6.045</v>
      </c>
      <c r="H1094" s="12">
        <f t="shared" si="208"/>
        <v>0.8557851288056206</v>
      </c>
      <c r="I1094" s="12">
        <f t="shared" si="209"/>
        <v>0.027519749999999992</v>
      </c>
      <c r="J1094" s="12">
        <f t="shared" si="210"/>
        <v>0.20511073011338138</v>
      </c>
      <c r="K1094" s="12">
        <f t="shared" si="211"/>
        <v>0.6231546486922392</v>
      </c>
      <c r="L1094" s="12">
        <f t="shared" si="212"/>
        <v>3.3125</v>
      </c>
      <c r="M1094" s="10">
        <f t="shared" si="213"/>
        <v>2.092966633810014</v>
      </c>
      <c r="N1094" s="12">
        <f t="shared" si="214"/>
        <v>8.451687538832864</v>
      </c>
      <c r="O1094" s="10">
        <f t="shared" si="215"/>
        <v>161.7868535940691</v>
      </c>
      <c r="P1094">
        <f t="shared" si="216"/>
      </c>
      <c r="Q1094">
        <f t="shared" si="217"/>
      </c>
      <c r="R1094" t="str">
        <f t="shared" si="218"/>
        <v>OK</v>
      </c>
      <c r="S1094" s="10">
        <f t="shared" si="219"/>
        <v>161.7868535940691</v>
      </c>
      <c r="T1094" s="10">
        <f t="shared" si="220"/>
        <v>8192.66046537782</v>
      </c>
    </row>
    <row r="1095" spans="1:20" ht="12.75">
      <c r="A1095">
        <v>146</v>
      </c>
      <c r="B1095" s="19">
        <v>1645</v>
      </c>
      <c r="D1095" s="8">
        <v>0.103</v>
      </c>
      <c r="E1095" s="8">
        <v>0.122</v>
      </c>
      <c r="F1095" s="8">
        <v>0.155</v>
      </c>
      <c r="G1095" s="8">
        <v>6.068</v>
      </c>
      <c r="H1095" s="12">
        <f t="shared" si="208"/>
        <v>0.8623096955503511</v>
      </c>
      <c r="I1095" s="12">
        <f t="shared" si="209"/>
        <v>0.03363524999999999</v>
      </c>
      <c r="J1095" s="12">
        <f t="shared" si="210"/>
        <v>0.2155755632824314</v>
      </c>
      <c r="K1095" s="12">
        <f t="shared" si="211"/>
        <v>0.6130988822679196</v>
      </c>
      <c r="L1095" s="12">
        <f t="shared" si="212"/>
        <v>3.4625000000000004</v>
      </c>
      <c r="M1095" s="10">
        <f t="shared" si="213"/>
        <v>2.092966633810014</v>
      </c>
      <c r="N1095" s="12">
        <f t="shared" si="214"/>
        <v>8.045382966508264</v>
      </c>
      <c r="O1095" s="10">
        <f t="shared" si="215"/>
        <v>152.2804035569492</v>
      </c>
      <c r="P1095">
        <f t="shared" si="216"/>
      </c>
      <c r="Q1095">
        <f t="shared" si="217"/>
      </c>
      <c r="R1095" t="str">
        <f t="shared" si="218"/>
        <v>OK</v>
      </c>
      <c r="S1095" s="10">
        <f t="shared" si="219"/>
        <v>152.2804035569492</v>
      </c>
      <c r="T1095" s="10">
        <f t="shared" si="220"/>
        <v>8230.730566267057</v>
      </c>
    </row>
    <row r="1096" spans="1:20" ht="12.75">
      <c r="A1096">
        <v>146</v>
      </c>
      <c r="B1096" s="19">
        <v>1700</v>
      </c>
      <c r="D1096" s="8">
        <v>0.098</v>
      </c>
      <c r="E1096" s="8">
        <v>0.121</v>
      </c>
      <c r="F1096" s="8">
        <v>0.15</v>
      </c>
      <c r="G1096" s="8">
        <v>6.057</v>
      </c>
      <c r="H1096" s="12">
        <f t="shared" si="208"/>
        <v>0.8591861592505855</v>
      </c>
      <c r="I1096" s="12">
        <f t="shared" si="209"/>
        <v>0.029558249999999998</v>
      </c>
      <c r="J1096" s="12">
        <f t="shared" si="210"/>
        <v>0.20511073011338138</v>
      </c>
      <c r="K1096" s="12">
        <f t="shared" si="211"/>
        <v>0.6245171791372042</v>
      </c>
      <c r="L1096" s="12">
        <f t="shared" si="212"/>
        <v>3.3875</v>
      </c>
      <c r="M1096" s="10">
        <f t="shared" si="213"/>
        <v>2.092966633810014</v>
      </c>
      <c r="N1096" s="12">
        <f t="shared" si="214"/>
        <v>8.465590910720259</v>
      </c>
      <c r="O1096" s="10">
        <f t="shared" si="215"/>
        <v>158.55077246727785</v>
      </c>
      <c r="P1096">
        <f t="shared" si="216"/>
      </c>
      <c r="Q1096">
        <f t="shared" si="217"/>
      </c>
      <c r="R1096" t="str">
        <f t="shared" si="218"/>
        <v>OK</v>
      </c>
      <c r="S1096" s="10">
        <f t="shared" si="219"/>
        <v>158.55077246727785</v>
      </c>
      <c r="T1096" s="10">
        <f t="shared" si="220"/>
        <v>8270.368259383877</v>
      </c>
    </row>
    <row r="1097" spans="1:20" ht="12.75">
      <c r="A1097">
        <v>146</v>
      </c>
      <c r="B1097" s="19">
        <v>1715</v>
      </c>
      <c r="D1097" s="8">
        <v>0.1</v>
      </c>
      <c r="E1097" s="8">
        <v>0.122</v>
      </c>
      <c r="F1097" s="8">
        <v>0.149</v>
      </c>
      <c r="G1097" s="8">
        <v>6.051</v>
      </c>
      <c r="H1097" s="12">
        <f t="shared" si="208"/>
        <v>0.8574848009367682</v>
      </c>
      <c r="I1097" s="12">
        <f t="shared" si="209"/>
        <v>0.027519749999999992</v>
      </c>
      <c r="J1097" s="12">
        <f t="shared" si="210"/>
        <v>0.2092966633810014</v>
      </c>
      <c r="K1097" s="12">
        <f t="shared" si="211"/>
        <v>0.6206683875557668</v>
      </c>
      <c r="L1097" s="12">
        <f t="shared" si="212"/>
        <v>3.3875</v>
      </c>
      <c r="M1097" s="10">
        <f t="shared" si="213"/>
        <v>2.092966633810014</v>
      </c>
      <c r="N1097" s="12">
        <f t="shared" si="214"/>
        <v>8.299650509367682</v>
      </c>
      <c r="O1097" s="10">
        <f t="shared" si="215"/>
        <v>157.57365142291283</v>
      </c>
      <c r="P1097">
        <f t="shared" si="216"/>
      </c>
      <c r="Q1097">
        <f t="shared" si="217"/>
      </c>
      <c r="R1097" t="str">
        <f t="shared" si="218"/>
        <v>OK</v>
      </c>
      <c r="S1097" s="10">
        <f t="shared" si="219"/>
        <v>157.57365142291283</v>
      </c>
      <c r="T1097" s="10">
        <f t="shared" si="220"/>
        <v>8309.761672239605</v>
      </c>
    </row>
    <row r="1098" spans="1:20" ht="12.75">
      <c r="A1098">
        <v>146</v>
      </c>
      <c r="B1098" s="19">
        <v>1730</v>
      </c>
      <c r="D1098" s="8">
        <v>0.104</v>
      </c>
      <c r="E1098" s="8">
        <v>0.134</v>
      </c>
      <c r="F1098" s="8">
        <v>0.162</v>
      </c>
      <c r="G1098" s="8">
        <v>6.029</v>
      </c>
      <c r="H1098" s="12">
        <f t="shared" si="208"/>
        <v>0.851260913348946</v>
      </c>
      <c r="I1098" s="12">
        <f t="shared" si="209"/>
        <v>0.028539</v>
      </c>
      <c r="J1098" s="12">
        <f t="shared" si="210"/>
        <v>0.21766852991624144</v>
      </c>
      <c r="K1098" s="12">
        <f t="shared" si="211"/>
        <v>0.6050533834327047</v>
      </c>
      <c r="L1098" s="12">
        <f t="shared" si="212"/>
        <v>3.7000000000000006</v>
      </c>
      <c r="M1098" s="10">
        <f t="shared" si="213"/>
        <v>2.092966633810014</v>
      </c>
      <c r="N1098" s="12">
        <f t="shared" si="214"/>
        <v>7.910787628355251</v>
      </c>
      <c r="O1098" s="10">
        <f t="shared" si="215"/>
        <v>140.63559228042874</v>
      </c>
      <c r="P1098">
        <f t="shared" si="216"/>
      </c>
      <c r="Q1098">
        <f t="shared" si="217"/>
      </c>
      <c r="R1098" t="str">
        <f t="shared" si="218"/>
        <v>OK</v>
      </c>
      <c r="S1098" s="10">
        <f t="shared" si="219"/>
        <v>140.63559228042874</v>
      </c>
      <c r="T1098" s="10">
        <f t="shared" si="220"/>
        <v>8344.920570309712</v>
      </c>
    </row>
    <row r="1099" spans="1:20" ht="12.75">
      <c r="A1099">
        <v>146</v>
      </c>
      <c r="B1099" s="19">
        <v>1745</v>
      </c>
      <c r="D1099" s="8">
        <v>0.106</v>
      </c>
      <c r="E1099" s="8">
        <v>0.15</v>
      </c>
      <c r="F1099" s="8">
        <v>0.181</v>
      </c>
      <c r="G1099" s="8">
        <v>6.019</v>
      </c>
      <c r="H1099" s="12">
        <f t="shared" si="208"/>
        <v>0.8484393676814987</v>
      </c>
      <c r="I1099" s="12">
        <f t="shared" si="209"/>
        <v>0.03159675</v>
      </c>
      <c r="J1099" s="12">
        <f t="shared" si="210"/>
        <v>0.22185446318386146</v>
      </c>
      <c r="K1099" s="12">
        <f t="shared" si="211"/>
        <v>0.5949881544976373</v>
      </c>
      <c r="L1099" s="12">
        <f t="shared" si="212"/>
        <v>4.137499999999999</v>
      </c>
      <c r="M1099" s="10">
        <f t="shared" si="213"/>
        <v>2.092966633810014</v>
      </c>
      <c r="N1099" s="12">
        <f t="shared" si="214"/>
        <v>7.706062430957536</v>
      </c>
      <c r="O1099" s="10">
        <f t="shared" si="215"/>
        <v>123.67262800568113</v>
      </c>
      <c r="P1099">
        <f t="shared" si="216"/>
      </c>
      <c r="Q1099">
        <f t="shared" si="217"/>
      </c>
      <c r="R1099" t="str">
        <f t="shared" si="218"/>
        <v>OK</v>
      </c>
      <c r="S1099" s="10">
        <f t="shared" si="219"/>
        <v>123.67262800568113</v>
      </c>
      <c r="T1099" s="10">
        <f t="shared" si="220"/>
        <v>8375.838727311133</v>
      </c>
    </row>
    <row r="1100" spans="1:20" ht="12.75">
      <c r="A1100">
        <v>146</v>
      </c>
      <c r="B1100" s="19">
        <v>1800</v>
      </c>
      <c r="D1100" s="8">
        <v>0.104</v>
      </c>
      <c r="E1100" s="8">
        <v>0.165</v>
      </c>
      <c r="F1100" s="8">
        <v>0.195</v>
      </c>
      <c r="G1100" s="8">
        <v>6.02</v>
      </c>
      <c r="H1100" s="12">
        <f t="shared" si="208"/>
        <v>0.8487213114754096</v>
      </c>
      <c r="I1100" s="12">
        <f t="shared" si="209"/>
        <v>0.030577499999999997</v>
      </c>
      <c r="J1100" s="12">
        <f t="shared" si="210"/>
        <v>0.21766852991624144</v>
      </c>
      <c r="K1100" s="12">
        <f t="shared" si="211"/>
        <v>0.6004752815591682</v>
      </c>
      <c r="L1100" s="12">
        <f t="shared" si="212"/>
        <v>4.5</v>
      </c>
      <c r="M1100" s="10">
        <f t="shared" si="213"/>
        <v>2.092966633810014</v>
      </c>
      <c r="N1100" s="12">
        <f t="shared" si="214"/>
        <v>7.866767418032785</v>
      </c>
      <c r="O1100" s="10">
        <f t="shared" si="215"/>
        <v>114.75877335101158</v>
      </c>
      <c r="P1100">
        <f t="shared" si="216"/>
      </c>
      <c r="Q1100">
        <f t="shared" si="217"/>
      </c>
      <c r="R1100" t="str">
        <f t="shared" si="218"/>
        <v>OK</v>
      </c>
      <c r="S1100" s="10">
        <f t="shared" si="219"/>
        <v>114.75877335101158</v>
      </c>
      <c r="T1100" s="10">
        <f t="shared" si="220"/>
        <v>8404.528420648885</v>
      </c>
    </row>
    <row r="1101" spans="1:20" ht="12.75">
      <c r="A1101">
        <v>146</v>
      </c>
      <c r="B1101" s="19">
        <v>1815</v>
      </c>
      <c r="D1101" s="8">
        <v>0.108</v>
      </c>
      <c r="E1101" s="8">
        <v>0.176</v>
      </c>
      <c r="F1101" s="8">
        <v>0.206</v>
      </c>
      <c r="G1101" s="8">
        <v>6.012</v>
      </c>
      <c r="H1101" s="12">
        <f t="shared" si="208"/>
        <v>0.8464670725995315</v>
      </c>
      <c r="I1101" s="12">
        <f t="shared" si="209"/>
        <v>0.030577499999999997</v>
      </c>
      <c r="J1101" s="12">
        <f t="shared" si="210"/>
        <v>0.2260403964514815</v>
      </c>
      <c r="K1101" s="12">
        <f t="shared" si="211"/>
        <v>0.58984917614805</v>
      </c>
      <c r="L1101" s="12">
        <f t="shared" si="212"/>
        <v>4.775</v>
      </c>
      <c r="M1101" s="10">
        <f t="shared" si="213"/>
        <v>2.092966633810014</v>
      </c>
      <c r="N1101" s="12">
        <f t="shared" si="214"/>
        <v>7.554533079625291</v>
      </c>
      <c r="O1101" s="10">
        <f t="shared" si="215"/>
        <v>106.2357964160255</v>
      </c>
      <c r="P1101">
        <f t="shared" si="216"/>
      </c>
      <c r="Q1101">
        <f t="shared" si="217"/>
      </c>
      <c r="R1101" t="str">
        <f t="shared" si="218"/>
        <v>OK</v>
      </c>
      <c r="S1101" s="10">
        <f t="shared" si="219"/>
        <v>106.2357964160255</v>
      </c>
      <c r="T1101" s="10">
        <f t="shared" si="220"/>
        <v>8431.087369752891</v>
      </c>
    </row>
    <row r="1102" spans="1:20" ht="12.75">
      <c r="A1102">
        <v>146</v>
      </c>
      <c r="B1102" s="19">
        <v>1830</v>
      </c>
      <c r="D1102" s="8">
        <v>0.114</v>
      </c>
      <c r="E1102" s="8">
        <v>0.187</v>
      </c>
      <c r="F1102" s="8">
        <v>0.221</v>
      </c>
      <c r="G1102" s="8">
        <v>6.001</v>
      </c>
      <c r="H1102" s="12">
        <f t="shared" si="208"/>
        <v>0.8433723887587823</v>
      </c>
      <c r="I1102" s="12">
        <f t="shared" si="209"/>
        <v>0.034654500000000005</v>
      </c>
      <c r="J1102" s="12">
        <f t="shared" si="210"/>
        <v>0.2385981962543416</v>
      </c>
      <c r="K1102" s="12">
        <f t="shared" si="211"/>
        <v>0.5701196925044407</v>
      </c>
      <c r="L1102" s="12">
        <f t="shared" si="212"/>
        <v>5.1000000000000005</v>
      </c>
      <c r="M1102" s="10">
        <f t="shared" si="213"/>
        <v>2.092966633810014</v>
      </c>
      <c r="N1102" s="12">
        <f t="shared" si="214"/>
        <v>7.0940165680594935</v>
      </c>
      <c r="O1102" s="10">
        <f t="shared" si="215"/>
        <v>96.13889871073448</v>
      </c>
      <c r="P1102">
        <f t="shared" si="216"/>
      </c>
      <c r="Q1102">
        <f t="shared" si="217"/>
      </c>
      <c r="R1102" t="str">
        <f t="shared" si="218"/>
        <v>OK</v>
      </c>
      <c r="S1102" s="10">
        <f t="shared" si="219"/>
        <v>96.13889871073448</v>
      </c>
      <c r="T1102" s="10">
        <f t="shared" si="220"/>
        <v>8455.122094430575</v>
      </c>
    </row>
    <row r="1103" spans="1:20" ht="12.75">
      <c r="A1103">
        <v>146</v>
      </c>
      <c r="B1103" s="19">
        <v>1845</v>
      </c>
      <c r="D1103" s="8">
        <v>0.119</v>
      </c>
      <c r="E1103" s="8">
        <v>0.2</v>
      </c>
      <c r="F1103" s="8">
        <v>0.236</v>
      </c>
      <c r="G1103" s="8">
        <v>5.992</v>
      </c>
      <c r="H1103" s="12">
        <f t="shared" si="208"/>
        <v>0.8408445901639343</v>
      </c>
      <c r="I1103" s="12">
        <f t="shared" si="209"/>
        <v>0.036692999999999976</v>
      </c>
      <c r="J1103" s="12">
        <f t="shared" si="210"/>
        <v>0.24906302942339165</v>
      </c>
      <c r="K1103" s="12">
        <f t="shared" si="211"/>
        <v>0.5550885607405427</v>
      </c>
      <c r="L1103" s="12">
        <f t="shared" si="212"/>
        <v>5.45</v>
      </c>
      <c r="M1103" s="10">
        <f t="shared" si="213"/>
        <v>2.092966633810014</v>
      </c>
      <c r="N1103" s="12">
        <f t="shared" si="214"/>
        <v>6.757576387932222</v>
      </c>
      <c r="O1103" s="10">
        <f t="shared" si="215"/>
        <v>87.59292962851066</v>
      </c>
      <c r="P1103">
        <f t="shared" si="216"/>
      </c>
      <c r="Q1103">
        <f t="shared" si="217"/>
      </c>
      <c r="R1103" t="str">
        <f t="shared" si="218"/>
        <v>OK</v>
      </c>
      <c r="S1103" s="10">
        <f t="shared" si="219"/>
        <v>87.59292962851066</v>
      </c>
      <c r="T1103" s="10">
        <f t="shared" si="220"/>
        <v>8477.020326837703</v>
      </c>
    </row>
    <row r="1104" spans="1:20" ht="12.75">
      <c r="A1104">
        <v>146</v>
      </c>
      <c r="B1104" s="19">
        <v>1900</v>
      </c>
      <c r="D1104" s="8">
        <v>0.125</v>
      </c>
      <c r="E1104" s="8">
        <v>0.214</v>
      </c>
      <c r="F1104" s="8">
        <v>0.254</v>
      </c>
      <c r="G1104" s="8">
        <v>6.001</v>
      </c>
      <c r="H1104" s="12">
        <f t="shared" si="208"/>
        <v>0.8433723887587823</v>
      </c>
      <c r="I1104" s="12">
        <f t="shared" si="209"/>
        <v>0.04077000000000001</v>
      </c>
      <c r="J1104" s="12">
        <f t="shared" si="210"/>
        <v>0.26162082922625174</v>
      </c>
      <c r="K1104" s="12">
        <f t="shared" si="211"/>
        <v>0.5409815595325306</v>
      </c>
      <c r="L1104" s="12">
        <f t="shared" si="212"/>
        <v>5.85</v>
      </c>
      <c r="M1104" s="10">
        <f t="shared" si="213"/>
        <v>2.092966633810014</v>
      </c>
      <c r="N1104" s="12">
        <f t="shared" si="214"/>
        <v>6.4208191100702585</v>
      </c>
      <c r="O1104" s="10">
        <f t="shared" si="215"/>
        <v>79.52979668970276</v>
      </c>
      <c r="P1104">
        <f t="shared" si="216"/>
      </c>
      <c r="Q1104">
        <f t="shared" si="217"/>
      </c>
      <c r="R1104" t="str">
        <f t="shared" si="218"/>
        <v>OK</v>
      </c>
      <c r="S1104" s="10">
        <f t="shared" si="219"/>
        <v>79.52979668970276</v>
      </c>
      <c r="T1104" s="10">
        <f t="shared" si="220"/>
        <v>8496.902776010129</v>
      </c>
    </row>
    <row r="1105" spans="1:20" ht="12.75">
      <c r="A1105">
        <v>146</v>
      </c>
      <c r="B1105" s="19">
        <v>1915</v>
      </c>
      <c r="D1105" s="8">
        <v>0.127</v>
      </c>
      <c r="E1105" s="8">
        <v>0.229</v>
      </c>
      <c r="F1105" s="8">
        <v>0.272</v>
      </c>
      <c r="G1105" s="8">
        <v>5.99</v>
      </c>
      <c r="H1105" s="12">
        <f t="shared" si="208"/>
        <v>0.8402833723653397</v>
      </c>
      <c r="I1105" s="12">
        <f t="shared" si="209"/>
        <v>0.04382775000000001</v>
      </c>
      <c r="J1105" s="12">
        <f t="shared" si="210"/>
        <v>0.26580676249387175</v>
      </c>
      <c r="K1105" s="12">
        <f t="shared" si="211"/>
        <v>0.5306488598714678</v>
      </c>
      <c r="L1105" s="12">
        <f t="shared" si="212"/>
        <v>6.2625</v>
      </c>
      <c r="M1105" s="10">
        <f t="shared" si="213"/>
        <v>2.092966633810014</v>
      </c>
      <c r="N1105" s="12">
        <f t="shared" si="214"/>
        <v>6.27130411311291</v>
      </c>
      <c r="O1105" s="10">
        <f t="shared" si="215"/>
        <v>72.87234973101228</v>
      </c>
      <c r="P1105">
        <f t="shared" si="216"/>
      </c>
      <c r="Q1105">
        <f t="shared" si="217"/>
      </c>
      <c r="R1105" t="str">
        <f t="shared" si="218"/>
        <v>OK</v>
      </c>
      <c r="S1105" s="10">
        <f t="shared" si="219"/>
        <v>72.87234973101228</v>
      </c>
      <c r="T1105" s="10">
        <f t="shared" si="220"/>
        <v>8515.120863442882</v>
      </c>
    </row>
    <row r="1106" spans="1:20" ht="12.75">
      <c r="A1106">
        <v>146</v>
      </c>
      <c r="B1106" s="19">
        <v>1930</v>
      </c>
      <c r="D1106" s="8">
        <v>0.131</v>
      </c>
      <c r="E1106" s="8">
        <v>0.242</v>
      </c>
      <c r="F1106" s="8">
        <v>0.289</v>
      </c>
      <c r="G1106" s="8">
        <v>5.983</v>
      </c>
      <c r="H1106" s="12">
        <f t="shared" si="208"/>
        <v>0.8383205854800935</v>
      </c>
      <c r="I1106" s="12">
        <f t="shared" si="209"/>
        <v>0.04790474999999998</v>
      </c>
      <c r="J1106" s="12">
        <f t="shared" si="210"/>
        <v>0.27417862902911183</v>
      </c>
      <c r="K1106" s="12">
        <f t="shared" si="211"/>
        <v>0.5162372064509817</v>
      </c>
      <c r="L1106" s="12">
        <f t="shared" si="212"/>
        <v>6.637499999999998</v>
      </c>
      <c r="M1106" s="10">
        <f t="shared" si="213"/>
        <v>2.092966633810014</v>
      </c>
      <c r="N1106" s="12">
        <f t="shared" si="214"/>
        <v>6.033708667786973</v>
      </c>
      <c r="O1106" s="10">
        <f t="shared" si="215"/>
        <v>66.88797446869475</v>
      </c>
      <c r="P1106">
        <f t="shared" si="216"/>
      </c>
      <c r="Q1106">
        <f t="shared" si="217"/>
      </c>
      <c r="R1106" t="str">
        <f t="shared" si="218"/>
        <v>OK</v>
      </c>
      <c r="S1106" s="10">
        <f t="shared" si="219"/>
        <v>66.88797446869475</v>
      </c>
      <c r="T1106" s="10">
        <f t="shared" si="220"/>
        <v>8531.842857060055</v>
      </c>
    </row>
    <row r="1107" spans="1:20" ht="12.75">
      <c r="A1107">
        <v>146</v>
      </c>
      <c r="B1107" s="19">
        <v>1945</v>
      </c>
      <c r="D1107" s="8">
        <v>0.136</v>
      </c>
      <c r="E1107" s="8">
        <v>0.254</v>
      </c>
      <c r="F1107" s="8">
        <v>0.303</v>
      </c>
      <c r="G1107" s="8">
        <v>5.977</v>
      </c>
      <c r="H1107" s="12">
        <f t="shared" si="208"/>
        <v>0.8366400234192037</v>
      </c>
      <c r="I1107" s="12">
        <f t="shared" si="209"/>
        <v>0.04994324999999999</v>
      </c>
      <c r="J1107" s="12">
        <f t="shared" si="210"/>
        <v>0.2846434621981619</v>
      </c>
      <c r="K1107" s="12">
        <f t="shared" si="211"/>
        <v>0.5020533112210419</v>
      </c>
      <c r="L1107" s="12">
        <f t="shared" si="212"/>
        <v>6.9624999999999995</v>
      </c>
      <c r="M1107" s="10">
        <f t="shared" si="213"/>
        <v>2.092966633810014</v>
      </c>
      <c r="N1107" s="12">
        <f t="shared" si="214"/>
        <v>5.784535098670616</v>
      </c>
      <c r="O1107" s="10">
        <f t="shared" si="215"/>
        <v>62.013737177983245</v>
      </c>
      <c r="P1107">
        <f t="shared" si="216"/>
      </c>
      <c r="Q1107">
        <f t="shared" si="217"/>
      </c>
      <c r="R1107" t="str">
        <f t="shared" si="218"/>
        <v>OK</v>
      </c>
      <c r="S1107" s="10">
        <f t="shared" si="219"/>
        <v>62.013737177983245</v>
      </c>
      <c r="T1107" s="10">
        <f t="shared" si="220"/>
        <v>8547.346291354552</v>
      </c>
    </row>
    <row r="1108" spans="1:20" ht="12.75">
      <c r="A1108">
        <v>146</v>
      </c>
      <c r="B1108" s="19">
        <v>2000</v>
      </c>
      <c r="D1108" s="8">
        <v>0.144</v>
      </c>
      <c r="E1108" s="8">
        <v>0.262</v>
      </c>
      <c r="F1108" s="8">
        <v>0.315</v>
      </c>
      <c r="G1108" s="8">
        <v>5.981</v>
      </c>
      <c r="H1108" s="12">
        <f t="shared" si="208"/>
        <v>0.8377602107728336</v>
      </c>
      <c r="I1108" s="12">
        <f t="shared" si="209"/>
        <v>0.05402024999999999</v>
      </c>
      <c r="J1108" s="12">
        <f t="shared" si="210"/>
        <v>0.301387195268642</v>
      </c>
      <c r="K1108" s="12">
        <f t="shared" si="211"/>
        <v>0.4823527655041916</v>
      </c>
      <c r="L1108" s="12">
        <f t="shared" si="212"/>
        <v>7.2124999999999995</v>
      </c>
      <c r="M1108" s="10">
        <f t="shared" si="213"/>
        <v>2.092966633810014</v>
      </c>
      <c r="N1108" s="12">
        <f t="shared" si="214"/>
        <v>5.442638616478011</v>
      </c>
      <c r="O1108" s="10">
        <f t="shared" si="215"/>
        <v>57.51514558522929</v>
      </c>
      <c r="P1108">
        <f t="shared" si="216"/>
      </c>
      <c r="Q1108">
        <f t="shared" si="217"/>
      </c>
      <c r="R1108" t="str">
        <f t="shared" si="218"/>
        <v>OK</v>
      </c>
      <c r="S1108" s="10">
        <f t="shared" si="219"/>
        <v>57.51514558522929</v>
      </c>
      <c r="T1108" s="10">
        <f t="shared" si="220"/>
        <v>8561.72507775086</v>
      </c>
    </row>
    <row r="1109" spans="1:20" ht="12.75">
      <c r="A1109">
        <v>146</v>
      </c>
      <c r="B1109" s="19">
        <v>2015</v>
      </c>
      <c r="D1109" s="8">
        <v>0.154</v>
      </c>
      <c r="E1109" s="8">
        <v>0.267</v>
      </c>
      <c r="F1109" s="8">
        <v>0.325</v>
      </c>
      <c r="G1109" s="8">
        <v>5.985</v>
      </c>
      <c r="H1109" s="12">
        <f t="shared" si="208"/>
        <v>0.8388811475409835</v>
      </c>
      <c r="I1109" s="12">
        <f t="shared" si="209"/>
        <v>0.059116499999999995</v>
      </c>
      <c r="J1109" s="12">
        <f t="shared" si="210"/>
        <v>0.3223168616067421</v>
      </c>
      <c r="K1109" s="12">
        <f t="shared" si="211"/>
        <v>0.4574477859342414</v>
      </c>
      <c r="L1109" s="12">
        <f t="shared" si="212"/>
        <v>7.400000000000001</v>
      </c>
      <c r="M1109" s="10">
        <f t="shared" si="213"/>
        <v>2.092966633810014</v>
      </c>
      <c r="N1109" s="12">
        <f t="shared" si="214"/>
        <v>5.063406802214179</v>
      </c>
      <c r="O1109" s="10">
        <f t="shared" si="215"/>
        <v>53.16344150266877</v>
      </c>
      <c r="P1109">
        <f t="shared" si="216"/>
      </c>
      <c r="Q1109">
        <f t="shared" si="217"/>
      </c>
      <c r="R1109" t="str">
        <f t="shared" si="218"/>
        <v>OK</v>
      </c>
      <c r="S1109" s="10">
        <f t="shared" si="219"/>
        <v>53.16344150266877</v>
      </c>
      <c r="T1109" s="10">
        <f t="shared" si="220"/>
        <v>8575.015938126528</v>
      </c>
    </row>
    <row r="1110" spans="1:20" ht="12.75">
      <c r="A1110">
        <v>146</v>
      </c>
      <c r="B1110" s="19">
        <v>2030</v>
      </c>
      <c r="D1110" s="8">
        <v>0.165</v>
      </c>
      <c r="E1110" s="8">
        <v>0.271</v>
      </c>
      <c r="F1110" s="8">
        <v>0.332</v>
      </c>
      <c r="G1110" s="8">
        <v>5.97</v>
      </c>
      <c r="H1110" s="12">
        <f t="shared" si="208"/>
        <v>0.8346814988290396</v>
      </c>
      <c r="I1110" s="12">
        <f t="shared" si="209"/>
        <v>0.06217425</v>
      </c>
      <c r="J1110" s="12">
        <f t="shared" si="210"/>
        <v>0.3453394945786523</v>
      </c>
      <c r="K1110" s="12">
        <f t="shared" si="211"/>
        <v>0.42716775425038733</v>
      </c>
      <c r="L1110" s="12">
        <f t="shared" si="212"/>
        <v>7.5375</v>
      </c>
      <c r="M1110" s="10">
        <f t="shared" si="213"/>
        <v>2.092966633810014</v>
      </c>
      <c r="N1110" s="12">
        <f t="shared" si="214"/>
        <v>4.6818621141153915</v>
      </c>
      <c r="O1110" s="10">
        <f t="shared" si="215"/>
        <v>48.7387529719263</v>
      </c>
      <c r="P1110">
        <f t="shared" si="216"/>
      </c>
      <c r="Q1110">
        <f t="shared" si="217"/>
      </c>
      <c r="R1110" t="str">
        <f t="shared" si="218"/>
        <v>OK</v>
      </c>
      <c r="S1110" s="10">
        <f t="shared" si="219"/>
        <v>48.7387529719263</v>
      </c>
      <c r="T1110" s="10">
        <f t="shared" si="220"/>
        <v>8587.20062636951</v>
      </c>
    </row>
    <row r="1111" spans="1:20" ht="12.75">
      <c r="A1111">
        <v>146</v>
      </c>
      <c r="B1111" s="19">
        <v>2045</v>
      </c>
      <c r="D1111" s="8">
        <v>0.176</v>
      </c>
      <c r="E1111" s="8">
        <v>0.272</v>
      </c>
      <c r="F1111" s="8">
        <v>0.338</v>
      </c>
      <c r="G1111" s="8">
        <v>5.978</v>
      </c>
      <c r="H1111" s="12">
        <f t="shared" si="208"/>
        <v>0.8369199999999999</v>
      </c>
      <c r="I1111" s="12">
        <f t="shared" si="209"/>
        <v>0.06727049999999998</v>
      </c>
      <c r="J1111" s="12">
        <f t="shared" si="210"/>
        <v>0.3683621275505624</v>
      </c>
      <c r="K1111" s="12">
        <f t="shared" si="211"/>
        <v>0.40128737244943746</v>
      </c>
      <c r="L1111" s="12">
        <f t="shared" si="212"/>
        <v>7.625000000000001</v>
      </c>
      <c r="M1111" s="10">
        <f t="shared" si="213"/>
        <v>2.092966633810014</v>
      </c>
      <c r="N1111" s="12">
        <f t="shared" si="214"/>
        <v>4.373008522727273</v>
      </c>
      <c r="O1111" s="10">
        <f t="shared" si="215"/>
        <v>45.26045572103654</v>
      </c>
      <c r="P1111">
        <f t="shared" si="216"/>
      </c>
      <c r="Q1111">
        <f t="shared" si="217"/>
      </c>
      <c r="R1111" t="str">
        <f t="shared" si="218"/>
        <v>OK</v>
      </c>
      <c r="S1111" s="10">
        <f t="shared" si="219"/>
        <v>45.26045572103654</v>
      </c>
      <c r="T1111" s="10">
        <f t="shared" si="220"/>
        <v>8598.515740299768</v>
      </c>
    </row>
    <row r="1112" spans="1:20" ht="12.75">
      <c r="A1112">
        <v>146</v>
      </c>
      <c r="B1112" s="19">
        <v>2100</v>
      </c>
      <c r="D1112" s="8">
        <v>0.19</v>
      </c>
      <c r="E1112" s="8">
        <v>0.269</v>
      </c>
      <c r="F1112" s="8">
        <v>0.341</v>
      </c>
      <c r="G1112" s="8">
        <v>5.98</v>
      </c>
      <c r="H1112" s="12">
        <f t="shared" si="208"/>
        <v>0.8374800936768151</v>
      </c>
      <c r="I1112" s="12">
        <f t="shared" si="209"/>
        <v>0.073386</v>
      </c>
      <c r="J1112" s="12">
        <f t="shared" si="210"/>
        <v>0.39766366042390267</v>
      </c>
      <c r="K1112" s="12">
        <f t="shared" si="211"/>
        <v>0.36643043325291236</v>
      </c>
      <c r="L1112" s="12">
        <f t="shared" si="212"/>
        <v>7.625000000000001</v>
      </c>
      <c r="M1112" s="10">
        <f t="shared" si="213"/>
        <v>2.092966633810014</v>
      </c>
      <c r="N1112" s="12">
        <f t="shared" si="214"/>
        <v>4.021547861456921</v>
      </c>
      <c r="O1112" s="10">
        <f t="shared" si="215"/>
        <v>41.32900643708487</v>
      </c>
      <c r="P1112">
        <f t="shared" si="216"/>
      </c>
      <c r="Q1112">
        <f t="shared" si="217"/>
      </c>
      <c r="R1112" t="str">
        <f t="shared" si="218"/>
        <v>OK</v>
      </c>
      <c r="S1112" s="10">
        <f t="shared" si="219"/>
        <v>41.32900643708487</v>
      </c>
      <c r="T1112" s="10">
        <f t="shared" si="220"/>
        <v>8608.847991909039</v>
      </c>
    </row>
    <row r="1113" spans="1:20" ht="12.75">
      <c r="A1113">
        <v>146</v>
      </c>
      <c r="B1113" s="19">
        <v>2115</v>
      </c>
      <c r="D1113" s="8">
        <v>0.204</v>
      </c>
      <c r="E1113" s="8">
        <v>0.264</v>
      </c>
      <c r="F1113" s="8">
        <v>0.344</v>
      </c>
      <c r="G1113" s="8">
        <v>5.985</v>
      </c>
      <c r="H1113" s="12">
        <f t="shared" si="208"/>
        <v>0.8388811475409835</v>
      </c>
      <c r="I1113" s="12">
        <f t="shared" si="209"/>
        <v>0.08153999999999997</v>
      </c>
      <c r="J1113" s="12">
        <f t="shared" si="210"/>
        <v>0.4269651932972428</v>
      </c>
      <c r="K1113" s="12">
        <f t="shared" si="211"/>
        <v>0.3303759542437408</v>
      </c>
      <c r="L1113" s="12">
        <f t="shared" si="212"/>
        <v>7.6</v>
      </c>
      <c r="M1113" s="10">
        <f t="shared" si="213"/>
        <v>2.092966633810014</v>
      </c>
      <c r="N1113" s="12">
        <f t="shared" si="214"/>
        <v>3.712456605593057</v>
      </c>
      <c r="O1113" s="10">
        <f t="shared" si="215"/>
        <v>37.385062843484135</v>
      </c>
      <c r="P1113">
        <f t="shared" si="216"/>
      </c>
      <c r="Q1113">
        <f t="shared" si="217"/>
      </c>
      <c r="R1113" t="str">
        <f t="shared" si="218"/>
        <v>OK</v>
      </c>
      <c r="S1113" s="10">
        <f t="shared" si="219"/>
        <v>37.385062843484135</v>
      </c>
      <c r="T1113" s="10">
        <f t="shared" si="220"/>
        <v>8618.194257619909</v>
      </c>
    </row>
    <row r="1114" spans="1:20" ht="12.75">
      <c r="A1114">
        <v>146</v>
      </c>
      <c r="B1114" s="19">
        <v>2130</v>
      </c>
      <c r="D1114" s="8">
        <v>0.219</v>
      </c>
      <c r="E1114" s="8">
        <v>0.256</v>
      </c>
      <c r="F1114" s="8">
        <v>0.351</v>
      </c>
      <c r="G1114" s="8">
        <v>5.987</v>
      </c>
      <c r="H1114" s="12">
        <f t="shared" si="208"/>
        <v>0.8394418969555035</v>
      </c>
      <c r="I1114" s="12">
        <f t="shared" si="209"/>
        <v>0.09682874999999998</v>
      </c>
      <c r="J1114" s="12">
        <f t="shared" si="210"/>
        <v>0.45835969280439304</v>
      </c>
      <c r="K1114" s="12">
        <f t="shared" si="211"/>
        <v>0.2842534541511105</v>
      </c>
      <c r="L1114" s="12">
        <f t="shared" si="212"/>
        <v>7.5874999999999995</v>
      </c>
      <c r="M1114" s="10">
        <f t="shared" si="213"/>
        <v>2.092966633810014</v>
      </c>
      <c r="N1114" s="12">
        <f t="shared" si="214"/>
        <v>3.3909276116689657</v>
      </c>
      <c r="O1114" s="10">
        <f t="shared" si="215"/>
        <v>32.218871406894024</v>
      </c>
      <c r="P1114">
        <f t="shared" si="216"/>
      </c>
      <c r="Q1114">
        <f t="shared" si="217"/>
      </c>
      <c r="R1114" t="str">
        <f t="shared" si="218"/>
        <v>OK</v>
      </c>
      <c r="S1114" s="10">
        <f t="shared" si="219"/>
        <v>32.218871406894024</v>
      </c>
      <c r="T1114" s="10">
        <f t="shared" si="220"/>
        <v>8626.248975471632</v>
      </c>
    </row>
    <row r="1115" spans="1:20" ht="12.75">
      <c r="A1115">
        <v>146</v>
      </c>
      <c r="B1115" s="19">
        <v>2145</v>
      </c>
      <c r="D1115" s="8">
        <v>0.228</v>
      </c>
      <c r="E1115" s="8">
        <v>0.25</v>
      </c>
      <c r="F1115" s="8">
        <v>0.35</v>
      </c>
      <c r="G1115" s="8">
        <v>5.986</v>
      </c>
      <c r="H1115" s="12">
        <f t="shared" si="208"/>
        <v>0.8391614988290397</v>
      </c>
      <c r="I1115" s="12">
        <f t="shared" si="209"/>
        <v>0.10192499999999997</v>
      </c>
      <c r="J1115" s="12">
        <f t="shared" si="210"/>
        <v>0.4771963925086832</v>
      </c>
      <c r="K1115" s="12">
        <f t="shared" si="211"/>
        <v>0.26004010632035657</v>
      </c>
      <c r="L1115" s="12">
        <f t="shared" si="212"/>
        <v>7.5</v>
      </c>
      <c r="M1115" s="10">
        <f t="shared" si="213"/>
        <v>2.092966633810014</v>
      </c>
      <c r="N1115" s="12">
        <f t="shared" si="214"/>
        <v>3.2334934159168407</v>
      </c>
      <c r="O1115" s="10">
        <f t="shared" si="215"/>
        <v>29.818263505439838</v>
      </c>
      <c r="P1115">
        <f t="shared" si="216"/>
      </c>
      <c r="Q1115">
        <f t="shared" si="217"/>
      </c>
      <c r="R1115" t="str">
        <f t="shared" si="218"/>
        <v>OK</v>
      </c>
      <c r="S1115" s="10">
        <f t="shared" si="219"/>
        <v>29.818263505439838</v>
      </c>
      <c r="T1115" s="10">
        <f t="shared" si="220"/>
        <v>8633.703541347992</v>
      </c>
    </row>
    <row r="1116" spans="1:20" ht="12.75">
      <c r="A1116">
        <v>146</v>
      </c>
      <c r="B1116" s="19">
        <v>2200</v>
      </c>
      <c r="D1116" s="8">
        <v>0.236</v>
      </c>
      <c r="E1116" s="8">
        <v>0.245</v>
      </c>
      <c r="F1116" s="8">
        <v>0.35</v>
      </c>
      <c r="G1116" s="8">
        <v>5.989</v>
      </c>
      <c r="H1116" s="12">
        <f t="shared" si="208"/>
        <v>0.8400028337236533</v>
      </c>
      <c r="I1116" s="12">
        <f t="shared" si="209"/>
        <v>0.10702124999999998</v>
      </c>
      <c r="J1116" s="12">
        <f t="shared" si="210"/>
        <v>0.4939401255791633</v>
      </c>
      <c r="K1116" s="12">
        <f t="shared" si="211"/>
        <v>0.23904145814449002</v>
      </c>
      <c r="L1116" s="12">
        <f t="shared" si="212"/>
        <v>7.437499999999999</v>
      </c>
      <c r="M1116" s="10">
        <f t="shared" si="213"/>
        <v>2.092966633810014</v>
      </c>
      <c r="N1116" s="12">
        <f t="shared" si="214"/>
        <v>3.105854168320565</v>
      </c>
      <c r="O1116" s="10">
        <f t="shared" si="215"/>
        <v>27.640731187035268</v>
      </c>
      <c r="P1116">
        <f t="shared" si="216"/>
      </c>
      <c r="Q1116">
        <f t="shared" si="217"/>
      </c>
      <c r="R1116" t="str">
        <f t="shared" si="218"/>
        <v>OK</v>
      </c>
      <c r="S1116" s="10">
        <f t="shared" si="219"/>
        <v>27.640731187035268</v>
      </c>
      <c r="T1116" s="10">
        <f t="shared" si="220"/>
        <v>8640.61372414475</v>
      </c>
    </row>
    <row r="1117" spans="1:20" ht="12.75">
      <c r="A1117">
        <v>146</v>
      </c>
      <c r="B1117" s="19">
        <v>2215</v>
      </c>
      <c r="D1117" s="8">
        <v>0.242</v>
      </c>
      <c r="E1117" s="8">
        <v>0.24</v>
      </c>
      <c r="F1117" s="8">
        <v>0.349</v>
      </c>
      <c r="G1117" s="8">
        <v>5.982</v>
      </c>
      <c r="H1117" s="12">
        <f t="shared" si="208"/>
        <v>0.83804037470726</v>
      </c>
      <c r="I1117" s="12">
        <f t="shared" si="209"/>
        <v>0.11109824999999998</v>
      </c>
      <c r="J1117" s="12">
        <f t="shared" si="210"/>
        <v>0.5064979253820233</v>
      </c>
      <c r="K1117" s="12">
        <f t="shared" si="211"/>
        <v>0.22044419932523673</v>
      </c>
      <c r="L1117" s="12">
        <f t="shared" si="212"/>
        <v>7.3625</v>
      </c>
      <c r="M1117" s="10">
        <f t="shared" si="213"/>
        <v>2.092966633810014</v>
      </c>
      <c r="N1117" s="12">
        <f t="shared" si="214"/>
        <v>3.0038930773027275</v>
      </c>
      <c r="O1117" s="10">
        <f t="shared" si="215"/>
        <v>25.74996508114127</v>
      </c>
      <c r="P1117">
        <f t="shared" si="216"/>
      </c>
      <c r="Q1117">
        <f t="shared" si="217"/>
      </c>
      <c r="R1117" t="str">
        <f t="shared" si="218"/>
        <v>OK</v>
      </c>
      <c r="S1117" s="10">
        <f t="shared" si="219"/>
        <v>25.74996508114127</v>
      </c>
      <c r="T1117" s="10">
        <f t="shared" si="220"/>
        <v>8647.051215415036</v>
      </c>
    </row>
    <row r="1118" spans="1:20" ht="12.75">
      <c r="A1118">
        <v>146</v>
      </c>
      <c r="B1118" s="19">
        <v>2230</v>
      </c>
      <c r="D1118" s="8">
        <v>0.247</v>
      </c>
      <c r="E1118" s="8">
        <v>0.237</v>
      </c>
      <c r="F1118" s="8">
        <v>0.349</v>
      </c>
      <c r="G1118" s="8">
        <v>5.98</v>
      </c>
      <c r="H1118" s="12">
        <f t="shared" si="208"/>
        <v>0.8374800936768151</v>
      </c>
      <c r="I1118" s="12">
        <f t="shared" si="209"/>
        <v>0.114156</v>
      </c>
      <c r="J1118" s="12">
        <f t="shared" si="210"/>
        <v>0.5169627585510734</v>
      </c>
      <c r="K1118" s="12">
        <f t="shared" si="211"/>
        <v>0.20636133512574162</v>
      </c>
      <c r="L1118" s="12">
        <f t="shared" si="212"/>
        <v>7.324999999999999</v>
      </c>
      <c r="M1118" s="10">
        <f t="shared" si="213"/>
        <v>2.092966633810014</v>
      </c>
      <c r="N1118" s="12">
        <f t="shared" si="214"/>
        <v>2.9284376262219234</v>
      </c>
      <c r="O1118" s="10">
        <f t="shared" si="215"/>
        <v>24.228357696552944</v>
      </c>
      <c r="P1118">
        <f t="shared" si="216"/>
      </c>
      <c r="Q1118">
        <f t="shared" si="217"/>
      </c>
      <c r="R1118" t="str">
        <f t="shared" si="218"/>
        <v>OK</v>
      </c>
      <c r="S1118" s="10">
        <f t="shared" si="219"/>
        <v>24.228357696552944</v>
      </c>
      <c r="T1118" s="10">
        <f t="shared" si="220"/>
        <v>8653.108304839176</v>
      </c>
    </row>
    <row r="1119" spans="1:20" ht="12.75">
      <c r="A1119">
        <v>146</v>
      </c>
      <c r="B1119" s="19">
        <v>2245</v>
      </c>
      <c r="D1119" s="8">
        <v>0.249</v>
      </c>
      <c r="E1119" s="8">
        <v>0.235</v>
      </c>
      <c r="F1119" s="8">
        <v>0.35</v>
      </c>
      <c r="G1119" s="8">
        <v>5.98</v>
      </c>
      <c r="H1119" s="12">
        <f t="shared" si="208"/>
        <v>0.8374800936768151</v>
      </c>
      <c r="I1119" s="12">
        <f t="shared" si="209"/>
        <v>0.11721374999999998</v>
      </c>
      <c r="J1119" s="12">
        <f t="shared" si="210"/>
        <v>0.5211486918186935</v>
      </c>
      <c r="K1119" s="12">
        <f t="shared" si="211"/>
        <v>0.19911765185812158</v>
      </c>
      <c r="L1119" s="12">
        <f t="shared" si="212"/>
        <v>7.312499999999999</v>
      </c>
      <c r="M1119" s="10">
        <f t="shared" si="213"/>
        <v>2.092966633810014</v>
      </c>
      <c r="N1119" s="12">
        <f t="shared" si="214"/>
        <v>2.8926359183807833</v>
      </c>
      <c r="O1119" s="10">
        <f t="shared" si="215"/>
        <v>23.417857545150103</v>
      </c>
      <c r="P1119">
        <f t="shared" si="216"/>
      </c>
      <c r="Q1119">
        <f t="shared" si="217"/>
      </c>
      <c r="R1119" t="str">
        <f t="shared" si="218"/>
        <v>OK</v>
      </c>
      <c r="S1119" s="10">
        <f t="shared" si="219"/>
        <v>23.417857545150103</v>
      </c>
      <c r="T1119" s="10">
        <f t="shared" si="220"/>
        <v>8658.962769225463</v>
      </c>
    </row>
    <row r="1120" spans="1:20" ht="12.75">
      <c r="A1120">
        <v>146</v>
      </c>
      <c r="B1120" s="19">
        <v>2300</v>
      </c>
      <c r="D1120" s="8">
        <v>0.251</v>
      </c>
      <c r="E1120" s="8">
        <v>0.236</v>
      </c>
      <c r="F1120" s="8">
        <v>0.354</v>
      </c>
      <c r="G1120" s="8">
        <v>5.986</v>
      </c>
      <c r="H1120" s="12">
        <f aca="true" t="shared" si="221" ref="H1120:H1183">(G1120/$B$6)^2/$B$4</f>
        <v>0.8391614988290397</v>
      </c>
      <c r="I1120" s="12">
        <f aca="true" t="shared" si="222" ref="I1120:I1183">$B$8*$B$7*(F1120-E1120)/0.04/$B$5/10</f>
        <v>0.1202715</v>
      </c>
      <c r="J1120" s="12">
        <f aca="true" t="shared" si="223" ref="J1120:J1183">M1120*D1120</f>
        <v>0.5253346250863135</v>
      </c>
      <c r="K1120" s="12">
        <f aca="true" t="shared" si="224" ref="K1120:K1183">H1120-I1120-J1120</f>
        <v>0.19355537374272624</v>
      </c>
      <c r="L1120" s="12">
        <f aca="true" t="shared" si="225" ref="L1120:L1183">(E1120+F1120)/2/0.04</f>
        <v>7.374999999999999</v>
      </c>
      <c r="M1120" s="10">
        <f aca="true" t="shared" si="226" ref="M1120:M1183">IF(B1120=0,AVERAGE(N1133:N1142),M1119)</f>
        <v>2.092966633810014</v>
      </c>
      <c r="N1120" s="12">
        <f aca="true" t="shared" si="227" ref="N1120:N1183">(H1120-I1120)/D1120</f>
        <v>2.86410358099219</v>
      </c>
      <c r="O1120" s="10">
        <f aca="true" t="shared" si="228" ref="O1120:O1183">IF(L1120=0,0,K1120/4.186/L1120*3600)</f>
        <v>22.5707757245318</v>
      </c>
      <c r="P1120">
        <f aca="true" t="shared" si="229" ref="P1120:P1183">IF(K1120&lt;0,0,"")</f>
      </c>
      <c r="Q1120">
        <f aca="true" t="shared" si="230" ref="Q1120:Q1183">IF(AND(K1120&gt;0,K1120&lt;$B$12/100*H1120,L1120&lt;$B$13),0,"")</f>
      </c>
      <c r="R1120" t="str">
        <f aca="true" t="shared" si="231" ref="R1120:R1183">IF(AND(L1120&lt;$B$15,K1120&gt;0.2*H1120),"OverFlow","OK")</f>
        <v>OK</v>
      </c>
      <c r="S1120" s="10">
        <f aca="true" t="shared" si="232" ref="S1120:S1183">IF(O1120&lt;0,0,IF(R1120="OK",MIN(O1120:Q1120),0))</f>
        <v>22.5707757245318</v>
      </c>
      <c r="T1120" s="10">
        <f aca="true" t="shared" si="233" ref="T1120:T1183">T1119+S1120*($B$18/60)</f>
        <v>8664.605463156597</v>
      </c>
    </row>
    <row r="1121" spans="1:20" ht="12.75">
      <c r="A1121">
        <v>146</v>
      </c>
      <c r="B1121" s="19">
        <v>2315</v>
      </c>
      <c r="D1121" s="8">
        <v>0.251</v>
      </c>
      <c r="E1121" s="8">
        <v>0.239</v>
      </c>
      <c r="F1121" s="8">
        <v>0.358</v>
      </c>
      <c r="G1121" s="8">
        <v>5.986</v>
      </c>
      <c r="H1121" s="12">
        <f t="shared" si="221"/>
        <v>0.8391614988290397</v>
      </c>
      <c r="I1121" s="12">
        <f t="shared" si="222"/>
        <v>0.12129074999999997</v>
      </c>
      <c r="J1121" s="12">
        <f t="shared" si="223"/>
        <v>0.5253346250863135</v>
      </c>
      <c r="K1121" s="12">
        <f t="shared" si="224"/>
        <v>0.19253612374272622</v>
      </c>
      <c r="L1121" s="12">
        <f t="shared" si="225"/>
        <v>7.4624999999999995</v>
      </c>
      <c r="M1121" s="10">
        <f t="shared" si="226"/>
        <v>2.092966633810014</v>
      </c>
      <c r="N1121" s="12">
        <f t="shared" si="227"/>
        <v>2.8600428240200784</v>
      </c>
      <c r="O1121" s="10">
        <f t="shared" si="228"/>
        <v>22.188664151264827</v>
      </c>
      <c r="P1121">
        <f t="shared" si="229"/>
      </c>
      <c r="Q1121">
        <f t="shared" si="230"/>
      </c>
      <c r="R1121" t="str">
        <f t="shared" si="231"/>
        <v>OK</v>
      </c>
      <c r="S1121" s="10">
        <f t="shared" si="232"/>
        <v>22.188664151264827</v>
      </c>
      <c r="T1121" s="10">
        <f t="shared" si="233"/>
        <v>8670.152629194414</v>
      </c>
    </row>
    <row r="1122" spans="1:20" ht="12.75">
      <c r="A1122">
        <v>146</v>
      </c>
      <c r="B1122" s="19">
        <v>2330</v>
      </c>
      <c r="D1122" s="8">
        <v>0.251</v>
      </c>
      <c r="E1122" s="8">
        <v>0.244</v>
      </c>
      <c r="F1122" s="8">
        <v>0.364</v>
      </c>
      <c r="G1122" s="8">
        <v>5.984</v>
      </c>
      <c r="H1122" s="12">
        <f t="shared" si="221"/>
        <v>0.8386008430913349</v>
      </c>
      <c r="I1122" s="12">
        <f t="shared" si="222"/>
        <v>0.12230999999999999</v>
      </c>
      <c r="J1122" s="12">
        <f t="shared" si="223"/>
        <v>0.5253346250863135</v>
      </c>
      <c r="K1122" s="12">
        <f t="shared" si="224"/>
        <v>0.19095621800502138</v>
      </c>
      <c r="L1122" s="12">
        <f t="shared" si="225"/>
        <v>7.6</v>
      </c>
      <c r="M1122" s="10">
        <f t="shared" si="226"/>
        <v>2.092966633810014</v>
      </c>
      <c r="N1122" s="12">
        <f t="shared" si="227"/>
        <v>2.8537483788499394</v>
      </c>
      <c r="O1122" s="10">
        <f t="shared" si="228"/>
        <v>21.608443710176687</v>
      </c>
      <c r="P1122">
        <f t="shared" si="229"/>
      </c>
      <c r="Q1122">
        <f t="shared" si="230"/>
      </c>
      <c r="R1122" t="str">
        <f t="shared" si="231"/>
        <v>OK</v>
      </c>
      <c r="S1122" s="10">
        <f t="shared" si="232"/>
        <v>21.608443710176687</v>
      </c>
      <c r="T1122" s="10">
        <f t="shared" si="233"/>
        <v>8675.554740121957</v>
      </c>
    </row>
    <row r="1123" spans="1:20" ht="12.75">
      <c r="A1123">
        <v>146</v>
      </c>
      <c r="B1123" s="19">
        <v>2345</v>
      </c>
      <c r="D1123" s="8">
        <v>0.25</v>
      </c>
      <c r="E1123" s="8">
        <v>0.25</v>
      </c>
      <c r="F1123" s="8">
        <v>0.371</v>
      </c>
      <c r="G1123" s="8">
        <v>5.986</v>
      </c>
      <c r="H1123" s="12">
        <f t="shared" si="221"/>
        <v>0.8391614988290397</v>
      </c>
      <c r="I1123" s="12">
        <f t="shared" si="222"/>
        <v>0.12332924999999999</v>
      </c>
      <c r="J1123" s="12">
        <f t="shared" si="223"/>
        <v>0.5232416584525035</v>
      </c>
      <c r="K1123" s="12">
        <f t="shared" si="224"/>
        <v>0.19259059037653625</v>
      </c>
      <c r="L1123" s="12">
        <f t="shared" si="225"/>
        <v>7.7625</v>
      </c>
      <c r="M1123" s="10">
        <f t="shared" si="226"/>
        <v>2.092966633810014</v>
      </c>
      <c r="N1123" s="12">
        <f t="shared" si="227"/>
        <v>2.863328995316159</v>
      </c>
      <c r="O1123" s="10">
        <f t="shared" si="228"/>
        <v>21.337165610867004</v>
      </c>
      <c r="P1123">
        <f t="shared" si="229"/>
      </c>
      <c r="Q1123">
        <f t="shared" si="230"/>
      </c>
      <c r="R1123" t="str">
        <f t="shared" si="231"/>
        <v>OK</v>
      </c>
      <c r="S1123" s="10">
        <f t="shared" si="232"/>
        <v>21.337165610867004</v>
      </c>
      <c r="T1123" s="10">
        <f t="shared" si="233"/>
        <v>8680.889031524674</v>
      </c>
    </row>
    <row r="1124" spans="1:20" ht="12.75">
      <c r="A1124">
        <v>147</v>
      </c>
      <c r="B1124" s="19">
        <v>0</v>
      </c>
      <c r="D1124" s="8">
        <v>0.246</v>
      </c>
      <c r="E1124" s="8">
        <v>0.258</v>
      </c>
      <c r="F1124" s="8">
        <v>0.38</v>
      </c>
      <c r="G1124" s="8">
        <v>5.982</v>
      </c>
      <c r="H1124" s="12">
        <f t="shared" si="221"/>
        <v>0.83804037470726</v>
      </c>
      <c r="I1124" s="12">
        <f t="shared" si="222"/>
        <v>0.1243485</v>
      </c>
      <c r="J1124" s="12">
        <f t="shared" si="223"/>
        <v>0.6774470088289007</v>
      </c>
      <c r="K1124" s="12">
        <f t="shared" si="224"/>
        <v>0.03624486587835929</v>
      </c>
      <c r="L1124" s="12">
        <f t="shared" si="225"/>
        <v>7.975</v>
      </c>
      <c r="M1124" s="10">
        <f t="shared" si="226"/>
        <v>2.7538496293857753</v>
      </c>
      <c r="N1124" s="12">
        <f t="shared" si="227"/>
        <v>2.9011864825498375</v>
      </c>
      <c r="O1124" s="10">
        <f t="shared" si="228"/>
        <v>3.908580689538151</v>
      </c>
      <c r="P1124">
        <f t="shared" si="229"/>
      </c>
      <c r="Q1124">
        <f t="shared" si="230"/>
      </c>
      <c r="R1124" t="str">
        <f t="shared" si="231"/>
        <v>OK</v>
      </c>
      <c r="S1124" s="10">
        <f t="shared" si="232"/>
        <v>3.908580689538151</v>
      </c>
      <c r="T1124" s="10">
        <f t="shared" si="233"/>
        <v>8681.866176697058</v>
      </c>
    </row>
    <row r="1125" spans="1:20" ht="12.75">
      <c r="A1125">
        <v>147</v>
      </c>
      <c r="B1125" s="19">
        <v>15</v>
      </c>
      <c r="D1125" s="8">
        <v>0.241</v>
      </c>
      <c r="E1125" s="8">
        <v>0.269</v>
      </c>
      <c r="F1125" s="8">
        <v>0.39</v>
      </c>
      <c r="G1125" s="8">
        <v>5.983</v>
      </c>
      <c r="H1125" s="12">
        <f t="shared" si="221"/>
        <v>0.8383205854800935</v>
      </c>
      <c r="I1125" s="12">
        <f t="shared" si="222"/>
        <v>0.12332924999999999</v>
      </c>
      <c r="J1125" s="12">
        <f t="shared" si="223"/>
        <v>0.6636777606819718</v>
      </c>
      <c r="K1125" s="12">
        <f t="shared" si="224"/>
        <v>0.05131357479812171</v>
      </c>
      <c r="L1125" s="12">
        <f t="shared" si="225"/>
        <v>8.2375</v>
      </c>
      <c r="M1125" s="10">
        <f t="shared" si="226"/>
        <v>2.7538496293857753</v>
      </c>
      <c r="N1125" s="12">
        <f t="shared" si="227"/>
        <v>2.966769026888355</v>
      </c>
      <c r="O1125" s="10">
        <f t="shared" si="228"/>
        <v>5.357227880005775</v>
      </c>
      <c r="P1125">
        <f t="shared" si="229"/>
      </c>
      <c r="Q1125">
        <f t="shared" si="230"/>
      </c>
      <c r="R1125" t="str">
        <f t="shared" si="231"/>
        <v>OK</v>
      </c>
      <c r="S1125" s="10">
        <f t="shared" si="232"/>
        <v>5.357227880005775</v>
      </c>
      <c r="T1125" s="10">
        <f t="shared" si="233"/>
        <v>8683.20548366706</v>
      </c>
    </row>
    <row r="1126" spans="1:20" ht="12.75">
      <c r="A1126">
        <v>147</v>
      </c>
      <c r="B1126" s="19">
        <v>30</v>
      </c>
      <c r="D1126" s="8">
        <v>0.236</v>
      </c>
      <c r="E1126" s="8">
        <v>0.28</v>
      </c>
      <c r="F1126" s="8">
        <v>0.4</v>
      </c>
      <c r="G1126" s="8">
        <v>5.982</v>
      </c>
      <c r="H1126" s="12">
        <f t="shared" si="221"/>
        <v>0.83804037470726</v>
      </c>
      <c r="I1126" s="12">
        <f t="shared" si="222"/>
        <v>0.12230999999999999</v>
      </c>
      <c r="J1126" s="12">
        <f t="shared" si="223"/>
        <v>0.6499085125350429</v>
      </c>
      <c r="K1126" s="12">
        <f t="shared" si="224"/>
        <v>0.06582186217221708</v>
      </c>
      <c r="L1126" s="12">
        <f t="shared" si="225"/>
        <v>8.5</v>
      </c>
      <c r="M1126" s="10">
        <f t="shared" si="226"/>
        <v>2.7538496293857753</v>
      </c>
      <c r="N1126" s="12">
        <f t="shared" si="227"/>
        <v>3.0327558250307627</v>
      </c>
      <c r="O1126" s="10">
        <f t="shared" si="228"/>
        <v>6.659697698771296</v>
      </c>
      <c r="P1126">
        <f t="shared" si="229"/>
      </c>
      <c r="Q1126">
        <f t="shared" si="230"/>
      </c>
      <c r="R1126" t="str">
        <f t="shared" si="231"/>
        <v>OK</v>
      </c>
      <c r="S1126" s="10">
        <f t="shared" si="232"/>
        <v>6.659697698771296</v>
      </c>
      <c r="T1126" s="10">
        <f t="shared" si="233"/>
        <v>8684.870408091752</v>
      </c>
    </row>
    <row r="1127" spans="1:20" ht="12.75">
      <c r="A1127">
        <v>147</v>
      </c>
      <c r="B1127" s="19">
        <v>45</v>
      </c>
      <c r="D1127" s="8">
        <v>0.232</v>
      </c>
      <c r="E1127" s="8">
        <v>0.29</v>
      </c>
      <c r="F1127" s="8">
        <v>0.409</v>
      </c>
      <c r="G1127" s="8">
        <v>5.984</v>
      </c>
      <c r="H1127" s="12">
        <f t="shared" si="221"/>
        <v>0.8386008430913349</v>
      </c>
      <c r="I1127" s="12">
        <f t="shared" si="222"/>
        <v>0.12129074999999997</v>
      </c>
      <c r="J1127" s="12">
        <f t="shared" si="223"/>
        <v>0.6388931140174999</v>
      </c>
      <c r="K1127" s="12">
        <f t="shared" si="224"/>
        <v>0.07841697907383494</v>
      </c>
      <c r="L1127" s="12">
        <f t="shared" si="225"/>
        <v>8.737499999999999</v>
      </c>
      <c r="M1127" s="10">
        <f t="shared" si="226"/>
        <v>2.7538496293857753</v>
      </c>
      <c r="N1127" s="12">
        <f t="shared" si="227"/>
        <v>3.0918538495316157</v>
      </c>
      <c r="O1127" s="10">
        <f t="shared" si="228"/>
        <v>7.718380695808175</v>
      </c>
      <c r="P1127">
        <f t="shared" si="229"/>
      </c>
      <c r="Q1127">
        <f t="shared" si="230"/>
      </c>
      <c r="R1127" t="str">
        <f t="shared" si="231"/>
        <v>OK</v>
      </c>
      <c r="S1127" s="10">
        <f t="shared" si="232"/>
        <v>7.718380695808175</v>
      </c>
      <c r="T1127" s="10">
        <f t="shared" si="233"/>
        <v>8686.800003265704</v>
      </c>
    </row>
    <row r="1128" spans="1:20" ht="12.75">
      <c r="A1128">
        <v>147</v>
      </c>
      <c r="B1128" s="19">
        <v>100</v>
      </c>
      <c r="D1128" s="8">
        <v>0.229</v>
      </c>
      <c r="E1128" s="8">
        <v>0.299</v>
      </c>
      <c r="F1128" s="8">
        <v>0.417</v>
      </c>
      <c r="G1128" s="8">
        <v>5.981</v>
      </c>
      <c r="H1128" s="12">
        <f t="shared" si="221"/>
        <v>0.8377602107728336</v>
      </c>
      <c r="I1128" s="12">
        <f t="shared" si="222"/>
        <v>0.1202715</v>
      </c>
      <c r="J1128" s="12">
        <f t="shared" si="223"/>
        <v>0.6306315651293426</v>
      </c>
      <c r="K1128" s="12">
        <f t="shared" si="224"/>
        <v>0.08685714564349101</v>
      </c>
      <c r="L1128" s="12">
        <f t="shared" si="225"/>
        <v>8.95</v>
      </c>
      <c r="M1128" s="10">
        <f t="shared" si="226"/>
        <v>2.7538496293857753</v>
      </c>
      <c r="N1128" s="12">
        <f t="shared" si="227"/>
        <v>3.1331384749905395</v>
      </c>
      <c r="O1128" s="10">
        <f t="shared" si="228"/>
        <v>8.346142483899982</v>
      </c>
      <c r="P1128">
        <f t="shared" si="229"/>
      </c>
      <c r="Q1128">
        <f t="shared" si="230"/>
      </c>
      <c r="R1128" t="str">
        <f t="shared" si="231"/>
        <v>OK</v>
      </c>
      <c r="S1128" s="10">
        <f t="shared" si="232"/>
        <v>8.346142483899982</v>
      </c>
      <c r="T1128" s="10">
        <f t="shared" si="233"/>
        <v>8688.886538886678</v>
      </c>
    </row>
    <row r="1129" spans="1:20" ht="12.75">
      <c r="A1129">
        <v>147</v>
      </c>
      <c r="B1129" s="19">
        <v>115</v>
      </c>
      <c r="D1129" s="8">
        <v>0.227</v>
      </c>
      <c r="E1129" s="8">
        <v>0.307</v>
      </c>
      <c r="F1129" s="8">
        <v>0.423</v>
      </c>
      <c r="G1129" s="8">
        <v>5.984</v>
      </c>
      <c r="H1129" s="12">
        <f t="shared" si="221"/>
        <v>0.8386008430913349</v>
      </c>
      <c r="I1129" s="12">
        <f t="shared" si="222"/>
        <v>0.11823299999999999</v>
      </c>
      <c r="J1129" s="12">
        <f t="shared" si="223"/>
        <v>0.625123865870571</v>
      </c>
      <c r="K1129" s="12">
        <f t="shared" si="224"/>
        <v>0.09524397722076383</v>
      </c>
      <c r="L1129" s="12">
        <f t="shared" si="225"/>
        <v>9.125</v>
      </c>
      <c r="M1129" s="10">
        <f t="shared" si="226"/>
        <v>2.7538496293857753</v>
      </c>
      <c r="N1129" s="12">
        <f t="shared" si="227"/>
        <v>3.1734266215477303</v>
      </c>
      <c r="O1129" s="10">
        <f t="shared" si="228"/>
        <v>8.9765184141463</v>
      </c>
      <c r="P1129">
        <f t="shared" si="229"/>
      </c>
      <c r="Q1129">
        <f t="shared" si="230"/>
      </c>
      <c r="R1129" t="str">
        <f t="shared" si="231"/>
        <v>OK</v>
      </c>
      <c r="S1129" s="10">
        <f t="shared" si="232"/>
        <v>8.9765184141463</v>
      </c>
      <c r="T1129" s="10">
        <f t="shared" si="233"/>
        <v>8691.130668490214</v>
      </c>
    </row>
    <row r="1130" spans="1:20" ht="12.75">
      <c r="A1130">
        <v>147</v>
      </c>
      <c r="B1130" s="19">
        <v>130</v>
      </c>
      <c r="D1130" s="8">
        <v>0.225</v>
      </c>
      <c r="E1130" s="8">
        <v>0.312</v>
      </c>
      <c r="F1130" s="8">
        <v>0.428</v>
      </c>
      <c r="G1130" s="8">
        <v>5.98</v>
      </c>
      <c r="H1130" s="12">
        <f t="shared" si="221"/>
        <v>0.8374800936768151</v>
      </c>
      <c r="I1130" s="12">
        <f t="shared" si="222"/>
        <v>0.11823299999999999</v>
      </c>
      <c r="J1130" s="12">
        <f t="shared" si="223"/>
        <v>0.6196161666117994</v>
      </c>
      <c r="K1130" s="12">
        <f t="shared" si="224"/>
        <v>0.09963092706501564</v>
      </c>
      <c r="L1130" s="12">
        <f t="shared" si="225"/>
        <v>9.25</v>
      </c>
      <c r="M1130" s="10">
        <f t="shared" si="226"/>
        <v>2.7538496293857753</v>
      </c>
      <c r="N1130" s="12">
        <f t="shared" si="227"/>
        <v>3.1966537496747334</v>
      </c>
      <c r="O1130" s="10">
        <f t="shared" si="228"/>
        <v>9.263086412470301</v>
      </c>
      <c r="P1130">
        <f t="shared" si="229"/>
      </c>
      <c r="Q1130">
        <f t="shared" si="230"/>
      </c>
      <c r="R1130" t="str">
        <f t="shared" si="231"/>
        <v>OK</v>
      </c>
      <c r="S1130" s="10">
        <f t="shared" si="232"/>
        <v>9.263086412470301</v>
      </c>
      <c r="T1130" s="10">
        <f t="shared" si="233"/>
        <v>8693.446440093332</v>
      </c>
    </row>
    <row r="1131" spans="1:20" ht="12.75">
      <c r="A1131">
        <v>147</v>
      </c>
      <c r="B1131" s="19">
        <v>145</v>
      </c>
      <c r="D1131" s="8">
        <v>0.224</v>
      </c>
      <c r="E1131" s="8">
        <v>0.317</v>
      </c>
      <c r="F1131" s="8">
        <v>0.431</v>
      </c>
      <c r="G1131" s="8">
        <v>5.981</v>
      </c>
      <c r="H1131" s="12">
        <f t="shared" si="221"/>
        <v>0.8377602107728336</v>
      </c>
      <c r="I1131" s="12">
        <f t="shared" si="222"/>
        <v>0.11619449999999998</v>
      </c>
      <c r="J1131" s="12">
        <f t="shared" si="223"/>
        <v>0.6168623169824137</v>
      </c>
      <c r="K1131" s="12">
        <f t="shared" si="224"/>
        <v>0.10470339379041993</v>
      </c>
      <c r="L1131" s="12">
        <f t="shared" si="225"/>
        <v>9.35</v>
      </c>
      <c r="M1131" s="10">
        <f t="shared" si="226"/>
        <v>2.7538496293857753</v>
      </c>
      <c r="N1131" s="12">
        <f t="shared" si="227"/>
        <v>3.2212754945215787</v>
      </c>
      <c r="O1131" s="10">
        <f t="shared" si="228"/>
        <v>9.630579590371566</v>
      </c>
      <c r="P1131">
        <f t="shared" si="229"/>
      </c>
      <c r="Q1131">
        <f t="shared" si="230"/>
      </c>
      <c r="R1131" t="str">
        <f t="shared" si="231"/>
        <v>OK</v>
      </c>
      <c r="S1131" s="10">
        <f t="shared" si="232"/>
        <v>9.630579590371566</v>
      </c>
      <c r="T1131" s="10">
        <f t="shared" si="233"/>
        <v>8695.854084990924</v>
      </c>
    </row>
    <row r="1132" spans="1:20" ht="12.75">
      <c r="A1132">
        <v>147</v>
      </c>
      <c r="B1132" s="19">
        <v>200</v>
      </c>
      <c r="D1132" s="8">
        <v>0.224</v>
      </c>
      <c r="E1132" s="8">
        <v>0.32</v>
      </c>
      <c r="F1132" s="8">
        <v>0.434</v>
      </c>
      <c r="G1132" s="8">
        <v>5.981</v>
      </c>
      <c r="H1132" s="12">
        <f t="shared" si="221"/>
        <v>0.8377602107728336</v>
      </c>
      <c r="I1132" s="12">
        <f t="shared" si="222"/>
        <v>0.11619449999999998</v>
      </c>
      <c r="J1132" s="12">
        <f t="shared" si="223"/>
        <v>0.6168623169824137</v>
      </c>
      <c r="K1132" s="12">
        <f t="shared" si="224"/>
        <v>0.10470339379041993</v>
      </c>
      <c r="L1132" s="12">
        <f t="shared" si="225"/>
        <v>9.425</v>
      </c>
      <c r="M1132" s="10">
        <f t="shared" si="226"/>
        <v>2.7538496293857753</v>
      </c>
      <c r="N1132" s="12">
        <f t="shared" si="227"/>
        <v>3.2212754945215787</v>
      </c>
      <c r="O1132" s="10">
        <f t="shared" si="228"/>
        <v>9.553943678511844</v>
      </c>
      <c r="P1132">
        <f t="shared" si="229"/>
      </c>
      <c r="Q1132">
        <f t="shared" si="230"/>
      </c>
      <c r="R1132" t="str">
        <f t="shared" si="231"/>
        <v>OK</v>
      </c>
      <c r="S1132" s="10">
        <f t="shared" si="232"/>
        <v>9.553943678511844</v>
      </c>
      <c r="T1132" s="10">
        <f t="shared" si="233"/>
        <v>8698.242570910552</v>
      </c>
    </row>
    <row r="1133" spans="1:20" ht="12.75">
      <c r="A1133">
        <v>147</v>
      </c>
      <c r="B1133" s="19">
        <v>215</v>
      </c>
      <c r="D1133" s="8">
        <v>0.224</v>
      </c>
      <c r="E1133" s="8">
        <v>0.322</v>
      </c>
      <c r="F1133" s="8">
        <v>0.436</v>
      </c>
      <c r="G1133" s="8">
        <v>5.979</v>
      </c>
      <c r="H1133" s="12">
        <f t="shared" si="221"/>
        <v>0.8372000234192036</v>
      </c>
      <c r="I1133" s="12">
        <f t="shared" si="222"/>
        <v>0.11619449999999998</v>
      </c>
      <c r="J1133" s="12">
        <f t="shared" si="223"/>
        <v>0.6168623169824137</v>
      </c>
      <c r="K1133" s="12">
        <f t="shared" si="224"/>
        <v>0.10414320643678998</v>
      </c>
      <c r="L1133" s="12">
        <f t="shared" si="225"/>
        <v>9.475</v>
      </c>
      <c r="M1133" s="10">
        <f t="shared" si="226"/>
        <v>2.7538496293857753</v>
      </c>
      <c r="N1133" s="12">
        <f t="shared" si="227"/>
        <v>3.2187746581214447</v>
      </c>
      <c r="O1133" s="10">
        <f t="shared" si="228"/>
        <v>9.452681022996467</v>
      </c>
      <c r="P1133">
        <f t="shared" si="229"/>
      </c>
      <c r="Q1133">
        <f t="shared" si="230"/>
      </c>
      <c r="R1133" t="str">
        <f t="shared" si="231"/>
        <v>OK</v>
      </c>
      <c r="S1133" s="10">
        <f t="shared" si="232"/>
        <v>9.452681022996467</v>
      </c>
      <c r="T1133" s="10">
        <f t="shared" si="233"/>
        <v>8700.6057411663</v>
      </c>
    </row>
    <row r="1134" spans="1:20" ht="12.75">
      <c r="A1134">
        <v>147</v>
      </c>
      <c r="B1134" s="19">
        <v>230</v>
      </c>
      <c r="D1134" s="8">
        <v>0.23</v>
      </c>
      <c r="E1134" s="8">
        <v>0.315</v>
      </c>
      <c r="F1134" s="8">
        <v>0.429</v>
      </c>
      <c r="G1134" s="8">
        <v>5.98</v>
      </c>
      <c r="H1134" s="12">
        <f t="shared" si="221"/>
        <v>0.8374800936768151</v>
      </c>
      <c r="I1134" s="12">
        <f t="shared" si="222"/>
        <v>0.11619449999999998</v>
      </c>
      <c r="J1134" s="12">
        <f t="shared" si="223"/>
        <v>0.6333854147587283</v>
      </c>
      <c r="K1134" s="12">
        <f t="shared" si="224"/>
        <v>0.08790017891808677</v>
      </c>
      <c r="L1134" s="12">
        <f t="shared" si="225"/>
        <v>9.299999999999999</v>
      </c>
      <c r="M1134" s="10">
        <f t="shared" si="226"/>
        <v>2.7538496293857753</v>
      </c>
      <c r="N1134" s="12">
        <f t="shared" si="227"/>
        <v>3.1360243203339784</v>
      </c>
      <c r="O1134" s="10">
        <f t="shared" si="228"/>
        <v>8.128493958487132</v>
      </c>
      <c r="P1134">
        <f t="shared" si="229"/>
      </c>
      <c r="Q1134">
        <f t="shared" si="230"/>
      </c>
      <c r="R1134" t="str">
        <f t="shared" si="231"/>
        <v>OK</v>
      </c>
      <c r="S1134" s="10">
        <f t="shared" si="232"/>
        <v>8.128493958487132</v>
      </c>
      <c r="T1134" s="10">
        <f t="shared" si="233"/>
        <v>8702.637864655922</v>
      </c>
    </row>
    <row r="1135" spans="1:20" ht="12.75">
      <c r="A1135">
        <v>147</v>
      </c>
      <c r="B1135" s="19">
        <v>245</v>
      </c>
      <c r="D1135" s="8">
        <v>0.238</v>
      </c>
      <c r="E1135" s="8">
        <v>0.303</v>
      </c>
      <c r="F1135" s="8">
        <v>0.419</v>
      </c>
      <c r="G1135" s="8">
        <v>5.979</v>
      </c>
      <c r="H1135" s="12">
        <f t="shared" si="221"/>
        <v>0.8372000234192036</v>
      </c>
      <c r="I1135" s="12">
        <f t="shared" si="222"/>
        <v>0.11823299999999999</v>
      </c>
      <c r="J1135" s="12">
        <f t="shared" si="223"/>
        <v>0.6554162117938145</v>
      </c>
      <c r="K1135" s="12">
        <f t="shared" si="224"/>
        <v>0.06355081162538911</v>
      </c>
      <c r="L1135" s="12">
        <f t="shared" si="225"/>
        <v>9.025</v>
      </c>
      <c r="M1135" s="10">
        <f t="shared" si="226"/>
        <v>2.7538496293857753</v>
      </c>
      <c r="N1135" s="12">
        <f t="shared" si="227"/>
        <v>3.020869846299175</v>
      </c>
      <c r="O1135" s="10">
        <f t="shared" si="228"/>
        <v>6.055878700043564</v>
      </c>
      <c r="P1135">
        <f t="shared" si="229"/>
      </c>
      <c r="Q1135">
        <f t="shared" si="230"/>
      </c>
      <c r="R1135" t="str">
        <f t="shared" si="231"/>
        <v>OK</v>
      </c>
      <c r="S1135" s="10">
        <f t="shared" si="232"/>
        <v>6.055878700043564</v>
      </c>
      <c r="T1135" s="10">
        <f t="shared" si="233"/>
        <v>8704.151834330933</v>
      </c>
    </row>
    <row r="1136" spans="1:20" ht="12.75">
      <c r="A1136">
        <v>147</v>
      </c>
      <c r="B1136" s="19">
        <v>300</v>
      </c>
      <c r="D1136" s="8">
        <v>0.244</v>
      </c>
      <c r="E1136" s="8">
        <v>0.291</v>
      </c>
      <c r="F1136" s="8">
        <v>0.409</v>
      </c>
      <c r="G1136" s="8">
        <v>5.985</v>
      </c>
      <c r="H1136" s="12">
        <f t="shared" si="221"/>
        <v>0.8388811475409835</v>
      </c>
      <c r="I1136" s="12">
        <f t="shared" si="222"/>
        <v>0.1202715</v>
      </c>
      <c r="J1136" s="12">
        <f t="shared" si="223"/>
        <v>0.6719393095701292</v>
      </c>
      <c r="K1136" s="12">
        <f t="shared" si="224"/>
        <v>0.0466703379708544</v>
      </c>
      <c r="L1136" s="12">
        <f t="shared" si="225"/>
        <v>8.75</v>
      </c>
      <c r="M1136" s="10">
        <f t="shared" si="226"/>
        <v>2.7538496293857753</v>
      </c>
      <c r="N1136" s="12">
        <f t="shared" si="227"/>
        <v>2.9451215063155063</v>
      </c>
      <c r="O1136" s="10">
        <f t="shared" si="228"/>
        <v>4.587078470959685</v>
      </c>
      <c r="P1136">
        <f t="shared" si="229"/>
      </c>
      <c r="Q1136">
        <f t="shared" si="230"/>
      </c>
      <c r="R1136" t="str">
        <f t="shared" si="231"/>
        <v>OK</v>
      </c>
      <c r="S1136" s="10">
        <f t="shared" si="232"/>
        <v>4.587078470959685</v>
      </c>
      <c r="T1136" s="10">
        <f t="shared" si="233"/>
        <v>8705.298603948673</v>
      </c>
    </row>
    <row r="1137" spans="1:20" ht="12.75">
      <c r="A1137">
        <v>147</v>
      </c>
      <c r="B1137" s="19">
        <v>315</v>
      </c>
      <c r="D1137" s="8">
        <v>0.249</v>
      </c>
      <c r="E1137" s="8">
        <v>0.28</v>
      </c>
      <c r="F1137" s="8">
        <v>0.4</v>
      </c>
      <c r="G1137" s="8">
        <v>5.982</v>
      </c>
      <c r="H1137" s="12">
        <f t="shared" si="221"/>
        <v>0.83804037470726</v>
      </c>
      <c r="I1137" s="12">
        <f t="shared" si="222"/>
        <v>0.12230999999999999</v>
      </c>
      <c r="J1137" s="12">
        <f t="shared" si="223"/>
        <v>0.6857085577170581</v>
      </c>
      <c r="K1137" s="12">
        <f t="shared" si="224"/>
        <v>0.0300218169902019</v>
      </c>
      <c r="L1137" s="12">
        <f t="shared" si="225"/>
        <v>8.5</v>
      </c>
      <c r="M1137" s="10">
        <f t="shared" si="226"/>
        <v>2.7538496293857753</v>
      </c>
      <c r="N1137" s="12">
        <f t="shared" si="227"/>
        <v>2.8744191755311648</v>
      </c>
      <c r="O1137" s="10">
        <f t="shared" si="228"/>
        <v>3.037535234106035</v>
      </c>
      <c r="P1137">
        <f t="shared" si="229"/>
      </c>
      <c r="Q1137">
        <f t="shared" si="230"/>
      </c>
      <c r="R1137" t="str">
        <f t="shared" si="231"/>
        <v>OK</v>
      </c>
      <c r="S1137" s="10">
        <f t="shared" si="232"/>
        <v>3.037535234106035</v>
      </c>
      <c r="T1137" s="10">
        <f t="shared" si="233"/>
        <v>8706.0579877572</v>
      </c>
    </row>
    <row r="1138" spans="1:20" ht="12.75">
      <c r="A1138">
        <v>147</v>
      </c>
      <c r="B1138" s="19">
        <v>330</v>
      </c>
      <c r="D1138" s="8">
        <v>0.252</v>
      </c>
      <c r="E1138" s="8">
        <v>0.272</v>
      </c>
      <c r="F1138" s="8">
        <v>0.394</v>
      </c>
      <c r="G1138" s="8">
        <v>5.986</v>
      </c>
      <c r="H1138" s="12">
        <f t="shared" si="221"/>
        <v>0.8391614988290397</v>
      </c>
      <c r="I1138" s="12">
        <f t="shared" si="222"/>
        <v>0.1243485</v>
      </c>
      <c r="J1138" s="12">
        <f t="shared" si="223"/>
        <v>0.6939701066052154</v>
      </c>
      <c r="K1138" s="12">
        <f t="shared" si="224"/>
        <v>0.020842892223824294</v>
      </c>
      <c r="L1138" s="12">
        <f t="shared" si="225"/>
        <v>8.325000000000001</v>
      </c>
      <c r="M1138" s="10">
        <f t="shared" si="226"/>
        <v>2.7538496293857753</v>
      </c>
      <c r="N1138" s="12">
        <f t="shared" si="227"/>
        <v>2.836559519162856</v>
      </c>
      <c r="O1138" s="10">
        <f t="shared" si="228"/>
        <v>2.1531635411551293</v>
      </c>
      <c r="P1138">
        <f t="shared" si="229"/>
      </c>
      <c r="Q1138">
        <f t="shared" si="230"/>
      </c>
      <c r="R1138" t="str">
        <f t="shared" si="231"/>
        <v>OK</v>
      </c>
      <c r="S1138" s="10">
        <f t="shared" si="232"/>
        <v>2.1531635411551293</v>
      </c>
      <c r="T1138" s="10">
        <f t="shared" si="233"/>
        <v>8706.596278642488</v>
      </c>
    </row>
    <row r="1139" spans="1:20" ht="12.75">
      <c r="A1139">
        <v>147</v>
      </c>
      <c r="B1139" s="19">
        <v>345</v>
      </c>
      <c r="D1139" s="8">
        <v>0.253</v>
      </c>
      <c r="E1139" s="8">
        <v>0.267</v>
      </c>
      <c r="F1139" s="8">
        <v>0.39</v>
      </c>
      <c r="G1139" s="8">
        <v>5.98</v>
      </c>
      <c r="H1139" s="12">
        <f t="shared" si="221"/>
        <v>0.8374800936768151</v>
      </c>
      <c r="I1139" s="12">
        <f t="shared" si="222"/>
        <v>0.12536775</v>
      </c>
      <c r="J1139" s="12">
        <f t="shared" si="223"/>
        <v>0.6967239562346011</v>
      </c>
      <c r="K1139" s="12">
        <f t="shared" si="224"/>
        <v>0.015388387442213936</v>
      </c>
      <c r="L1139" s="12">
        <f t="shared" si="225"/>
        <v>8.2125</v>
      </c>
      <c r="M1139" s="10">
        <f t="shared" si="226"/>
        <v>2.7538496293857753</v>
      </c>
      <c r="N1139" s="12">
        <f t="shared" si="227"/>
        <v>2.814673295165277</v>
      </c>
      <c r="O1139" s="10">
        <f t="shared" si="228"/>
        <v>1.6114654790293996</v>
      </c>
      <c r="P1139">
        <f t="shared" si="229"/>
      </c>
      <c r="Q1139">
        <f t="shared" si="230"/>
      </c>
      <c r="R1139" t="str">
        <f t="shared" si="231"/>
        <v>OK</v>
      </c>
      <c r="S1139" s="10">
        <f t="shared" si="232"/>
        <v>1.6114654790293996</v>
      </c>
      <c r="T1139" s="10">
        <f t="shared" si="233"/>
        <v>8706.999145012245</v>
      </c>
    </row>
    <row r="1140" spans="1:20" ht="12.75">
      <c r="A1140">
        <v>147</v>
      </c>
      <c r="B1140" s="19">
        <v>400</v>
      </c>
      <c r="D1140" s="8">
        <v>0.256</v>
      </c>
      <c r="E1140" s="8">
        <v>0.26</v>
      </c>
      <c r="F1140" s="8">
        <v>0.384</v>
      </c>
      <c r="G1140" s="8">
        <v>5.98</v>
      </c>
      <c r="H1140" s="12">
        <f t="shared" si="221"/>
        <v>0.8374800936768151</v>
      </c>
      <c r="I1140" s="12">
        <f t="shared" si="222"/>
        <v>0.126387</v>
      </c>
      <c r="J1140" s="12">
        <f t="shared" si="223"/>
        <v>0.7049855051227585</v>
      </c>
      <c r="K1140" s="12">
        <f t="shared" si="224"/>
        <v>0.0061075885540565755</v>
      </c>
      <c r="L1140" s="12">
        <f t="shared" si="225"/>
        <v>8.05</v>
      </c>
      <c r="M1140" s="10">
        <f t="shared" si="226"/>
        <v>2.7538496293857753</v>
      </c>
      <c r="N1140" s="12">
        <f t="shared" si="227"/>
        <v>2.7777073971750585</v>
      </c>
      <c r="O1140" s="10">
        <f t="shared" si="228"/>
        <v>0.6524949712470635</v>
      </c>
      <c r="P1140">
        <f t="shared" si="229"/>
      </c>
      <c r="Q1140">
        <f t="shared" si="230"/>
      </c>
      <c r="R1140" t="str">
        <f t="shared" si="231"/>
        <v>OK</v>
      </c>
      <c r="S1140" s="10">
        <f t="shared" si="232"/>
        <v>0.6524949712470635</v>
      </c>
      <c r="T1140" s="10">
        <f t="shared" si="233"/>
        <v>8707.162268755057</v>
      </c>
    </row>
    <row r="1141" spans="1:20" ht="12.75">
      <c r="A1141">
        <v>147</v>
      </c>
      <c r="B1141" s="19">
        <v>415</v>
      </c>
      <c r="D1141" s="8">
        <v>0.26</v>
      </c>
      <c r="E1141" s="8">
        <v>0.252</v>
      </c>
      <c r="F1141" s="8">
        <v>0.378</v>
      </c>
      <c r="G1141" s="8">
        <v>5.987</v>
      </c>
      <c r="H1141" s="12">
        <f t="shared" si="221"/>
        <v>0.8394418969555035</v>
      </c>
      <c r="I1141" s="12">
        <f t="shared" si="222"/>
        <v>0.1284255</v>
      </c>
      <c r="J1141" s="12">
        <f t="shared" si="223"/>
        <v>0.7160009036403016</v>
      </c>
      <c r="K1141" s="12">
        <f t="shared" si="224"/>
        <v>-0.004984506684797996</v>
      </c>
      <c r="L1141" s="12">
        <f t="shared" si="225"/>
        <v>7.875</v>
      </c>
      <c r="M1141" s="10">
        <f t="shared" si="226"/>
        <v>2.7538496293857753</v>
      </c>
      <c r="N1141" s="12">
        <f t="shared" si="227"/>
        <v>2.7346784498288597</v>
      </c>
      <c r="O1141" s="10">
        <f t="shared" si="228"/>
        <v>-0.5443458259283867</v>
      </c>
      <c r="P1141">
        <f t="shared" si="229"/>
        <v>0</v>
      </c>
      <c r="Q1141">
        <f t="shared" si="230"/>
      </c>
      <c r="R1141" t="str">
        <f t="shared" si="231"/>
        <v>OK</v>
      </c>
      <c r="S1141" s="10">
        <f t="shared" si="232"/>
        <v>0</v>
      </c>
      <c r="T1141" s="10">
        <f t="shared" si="233"/>
        <v>8707.162268755057</v>
      </c>
    </row>
    <row r="1142" spans="1:20" ht="12.75">
      <c r="A1142">
        <v>147</v>
      </c>
      <c r="B1142" s="19">
        <v>430</v>
      </c>
      <c r="D1142" s="8">
        <v>0.263</v>
      </c>
      <c r="E1142" s="8">
        <v>0.245</v>
      </c>
      <c r="F1142" s="8">
        <v>0.372</v>
      </c>
      <c r="G1142" s="8">
        <v>5.985</v>
      </c>
      <c r="H1142" s="12">
        <f t="shared" si="221"/>
        <v>0.8388811475409835</v>
      </c>
      <c r="I1142" s="12">
        <f t="shared" si="222"/>
        <v>0.12944475</v>
      </c>
      <c r="J1142" s="12">
        <f t="shared" si="223"/>
        <v>0.7242624525284589</v>
      </c>
      <c r="K1142" s="12">
        <f t="shared" si="224"/>
        <v>-0.014826054987475357</v>
      </c>
      <c r="L1142" s="12">
        <f t="shared" si="225"/>
        <v>7.7124999999999995</v>
      </c>
      <c r="M1142" s="10">
        <f t="shared" si="226"/>
        <v>2.7538496293857753</v>
      </c>
      <c r="N1142" s="12">
        <f t="shared" si="227"/>
        <v>2.6974767967337776</v>
      </c>
      <c r="O1142" s="10">
        <f t="shared" si="228"/>
        <v>-1.6532316320252904</v>
      </c>
      <c r="P1142">
        <f t="shared" si="229"/>
        <v>0</v>
      </c>
      <c r="Q1142">
        <f t="shared" si="230"/>
      </c>
      <c r="R1142" t="str">
        <f t="shared" si="231"/>
        <v>OK</v>
      </c>
      <c r="S1142" s="10">
        <f t="shared" si="232"/>
        <v>0</v>
      </c>
      <c r="T1142" s="10">
        <f t="shared" si="233"/>
        <v>8707.162268755057</v>
      </c>
    </row>
    <row r="1143" spans="1:20" ht="12.75">
      <c r="A1143">
        <v>147</v>
      </c>
      <c r="B1143" s="19">
        <v>445</v>
      </c>
      <c r="D1143" s="8">
        <v>0.264</v>
      </c>
      <c r="E1143" s="8">
        <v>0.241</v>
      </c>
      <c r="F1143" s="8">
        <v>0.369</v>
      </c>
      <c r="G1143" s="8">
        <v>5.981</v>
      </c>
      <c r="H1143" s="12">
        <f t="shared" si="221"/>
        <v>0.8377602107728336</v>
      </c>
      <c r="I1143" s="12">
        <f t="shared" si="222"/>
        <v>0.130464</v>
      </c>
      <c r="J1143" s="12">
        <f t="shared" si="223"/>
        <v>0.7270163021578447</v>
      </c>
      <c r="K1143" s="12">
        <f t="shared" si="224"/>
        <v>-0.019720091385011185</v>
      </c>
      <c r="L1143" s="12">
        <f t="shared" si="225"/>
        <v>7.625</v>
      </c>
      <c r="M1143" s="10">
        <f t="shared" si="226"/>
        <v>2.7538496293857753</v>
      </c>
      <c r="N1143" s="12">
        <f t="shared" si="227"/>
        <v>2.6791523135334603</v>
      </c>
      <c r="O1143" s="10">
        <f t="shared" si="228"/>
        <v>-2.2241923973288094</v>
      </c>
      <c r="P1143">
        <f t="shared" si="229"/>
        <v>0</v>
      </c>
      <c r="Q1143">
        <f t="shared" si="230"/>
      </c>
      <c r="R1143" t="str">
        <f t="shared" si="231"/>
        <v>OK</v>
      </c>
      <c r="S1143" s="10">
        <f t="shared" si="232"/>
        <v>0</v>
      </c>
      <c r="T1143" s="10">
        <f t="shared" si="233"/>
        <v>8707.162268755057</v>
      </c>
    </row>
    <row r="1144" spans="1:20" ht="12.75">
      <c r="A1144">
        <v>147</v>
      </c>
      <c r="B1144" s="19">
        <v>500</v>
      </c>
      <c r="D1144" s="8">
        <v>0.263</v>
      </c>
      <c r="E1144" s="8">
        <v>0.24</v>
      </c>
      <c r="F1144" s="8">
        <v>0.369</v>
      </c>
      <c r="G1144" s="8">
        <v>5.98</v>
      </c>
      <c r="H1144" s="12">
        <f t="shared" si="221"/>
        <v>0.8374800936768151</v>
      </c>
      <c r="I1144" s="12">
        <f t="shared" si="222"/>
        <v>0.13148325</v>
      </c>
      <c r="J1144" s="12">
        <f t="shared" si="223"/>
        <v>0.7242624525284589</v>
      </c>
      <c r="K1144" s="12">
        <f t="shared" si="224"/>
        <v>-0.018265608851643744</v>
      </c>
      <c r="L1144" s="12">
        <f t="shared" si="225"/>
        <v>7.6125</v>
      </c>
      <c r="M1144" s="10">
        <f t="shared" si="226"/>
        <v>2.7538496293857753</v>
      </c>
      <c r="N1144" s="12">
        <f t="shared" si="227"/>
        <v>2.6843986451589927</v>
      </c>
      <c r="O1144" s="10">
        <f t="shared" si="228"/>
        <v>-2.063526850889076</v>
      </c>
      <c r="P1144">
        <f t="shared" si="229"/>
        <v>0</v>
      </c>
      <c r="Q1144">
        <f t="shared" si="230"/>
      </c>
      <c r="R1144" t="str">
        <f t="shared" si="231"/>
        <v>OK</v>
      </c>
      <c r="S1144" s="10">
        <f t="shared" si="232"/>
        <v>0</v>
      </c>
      <c r="T1144" s="10">
        <f t="shared" si="233"/>
        <v>8707.162268755057</v>
      </c>
    </row>
    <row r="1145" spans="1:20" ht="12.75">
      <c r="A1145">
        <v>147</v>
      </c>
      <c r="B1145" s="19">
        <v>515</v>
      </c>
      <c r="D1145" s="8">
        <v>0.261</v>
      </c>
      <c r="E1145" s="8">
        <v>0.242</v>
      </c>
      <c r="F1145" s="8">
        <v>0.371</v>
      </c>
      <c r="G1145" s="8">
        <v>5.986</v>
      </c>
      <c r="H1145" s="12">
        <f t="shared" si="221"/>
        <v>0.8391614988290397</v>
      </c>
      <c r="I1145" s="12">
        <f t="shared" si="222"/>
        <v>0.13148325</v>
      </c>
      <c r="J1145" s="12">
        <f t="shared" si="223"/>
        <v>0.7187547532696874</v>
      </c>
      <c r="K1145" s="12">
        <f t="shared" si="224"/>
        <v>-0.011076504440647783</v>
      </c>
      <c r="L1145" s="12">
        <f t="shared" si="225"/>
        <v>7.6625</v>
      </c>
      <c r="M1145" s="10">
        <f t="shared" si="226"/>
        <v>2.7538496293857753</v>
      </c>
      <c r="N1145" s="12">
        <f t="shared" si="227"/>
        <v>2.7114109150537917</v>
      </c>
      <c r="O1145" s="10">
        <f t="shared" si="228"/>
        <v>-1.243184295241328</v>
      </c>
      <c r="P1145">
        <f t="shared" si="229"/>
        <v>0</v>
      </c>
      <c r="Q1145">
        <f t="shared" si="230"/>
      </c>
      <c r="R1145" t="str">
        <f t="shared" si="231"/>
        <v>OK</v>
      </c>
      <c r="S1145" s="10">
        <f t="shared" si="232"/>
        <v>0</v>
      </c>
      <c r="T1145" s="10">
        <f t="shared" si="233"/>
        <v>8707.162268755057</v>
      </c>
    </row>
    <row r="1146" spans="1:20" ht="12.75">
      <c r="A1146">
        <v>147</v>
      </c>
      <c r="B1146" s="19">
        <v>530</v>
      </c>
      <c r="D1146" s="8">
        <v>0.259</v>
      </c>
      <c r="E1146" s="8">
        <v>0.246</v>
      </c>
      <c r="F1146" s="8">
        <v>0.375</v>
      </c>
      <c r="G1146" s="8">
        <v>5.982</v>
      </c>
      <c r="H1146" s="12">
        <f t="shared" si="221"/>
        <v>0.83804037470726</v>
      </c>
      <c r="I1146" s="12">
        <f t="shared" si="222"/>
        <v>0.13148325</v>
      </c>
      <c r="J1146" s="12">
        <f t="shared" si="223"/>
        <v>0.7132470540109158</v>
      </c>
      <c r="K1146" s="12">
        <f t="shared" si="224"/>
        <v>-0.006689929303655862</v>
      </c>
      <c r="L1146" s="12">
        <f t="shared" si="225"/>
        <v>7.7625</v>
      </c>
      <c r="M1146" s="10">
        <f t="shared" si="226"/>
        <v>2.7538496293857753</v>
      </c>
      <c r="N1146" s="12">
        <f t="shared" si="227"/>
        <v>2.7280197865145173</v>
      </c>
      <c r="O1146" s="10">
        <f t="shared" si="228"/>
        <v>-0.7411791469044072</v>
      </c>
      <c r="P1146">
        <f t="shared" si="229"/>
        <v>0</v>
      </c>
      <c r="Q1146">
        <f t="shared" si="230"/>
      </c>
      <c r="R1146" t="str">
        <f t="shared" si="231"/>
        <v>OK</v>
      </c>
      <c r="S1146" s="10">
        <f t="shared" si="232"/>
        <v>0</v>
      </c>
      <c r="T1146" s="10">
        <f t="shared" si="233"/>
        <v>8707.162268755057</v>
      </c>
    </row>
    <row r="1147" spans="1:20" ht="12.75">
      <c r="A1147">
        <v>147</v>
      </c>
      <c r="B1147" s="19">
        <v>545</v>
      </c>
      <c r="D1147" s="8">
        <v>0.257</v>
      </c>
      <c r="E1147" s="8">
        <v>0.25</v>
      </c>
      <c r="F1147" s="8">
        <v>0.379</v>
      </c>
      <c r="G1147" s="8">
        <v>5.977</v>
      </c>
      <c r="H1147" s="12">
        <f t="shared" si="221"/>
        <v>0.8366400234192037</v>
      </c>
      <c r="I1147" s="12">
        <f t="shared" si="222"/>
        <v>0.13148325</v>
      </c>
      <c r="J1147" s="12">
        <f t="shared" si="223"/>
        <v>0.7077393547521442</v>
      </c>
      <c r="K1147" s="12">
        <f t="shared" si="224"/>
        <v>-0.0025825813329405367</v>
      </c>
      <c r="L1147" s="12">
        <f t="shared" si="225"/>
        <v>7.8625</v>
      </c>
      <c r="M1147" s="10">
        <f t="shared" si="226"/>
        <v>2.7538496293857753</v>
      </c>
      <c r="N1147" s="12">
        <f t="shared" si="227"/>
        <v>2.743800674782894</v>
      </c>
      <c r="O1147" s="10">
        <f t="shared" si="228"/>
        <v>-0.2824858028111248</v>
      </c>
      <c r="P1147">
        <f t="shared" si="229"/>
        <v>0</v>
      </c>
      <c r="Q1147">
        <f t="shared" si="230"/>
      </c>
      <c r="R1147" t="str">
        <f t="shared" si="231"/>
        <v>OK</v>
      </c>
      <c r="S1147" s="10">
        <f t="shared" si="232"/>
        <v>0</v>
      </c>
      <c r="T1147" s="10">
        <f t="shared" si="233"/>
        <v>8707.162268755057</v>
      </c>
    </row>
    <row r="1148" spans="1:20" ht="12.75">
      <c r="A1148">
        <v>147</v>
      </c>
      <c r="B1148" s="19">
        <v>600</v>
      </c>
      <c r="D1148" s="8">
        <v>0.256</v>
      </c>
      <c r="E1148" s="8">
        <v>0.256</v>
      </c>
      <c r="F1148" s="8">
        <v>0.375</v>
      </c>
      <c r="G1148" s="8">
        <v>5.958</v>
      </c>
      <c r="H1148" s="12">
        <f t="shared" si="221"/>
        <v>0.8313293676814989</v>
      </c>
      <c r="I1148" s="12">
        <f t="shared" si="222"/>
        <v>0.12129074999999997</v>
      </c>
      <c r="J1148" s="12">
        <f t="shared" si="223"/>
        <v>0.7049855051227585</v>
      </c>
      <c r="K1148" s="12">
        <f t="shared" si="224"/>
        <v>0.0050531125587404135</v>
      </c>
      <c r="L1148" s="12">
        <f t="shared" si="225"/>
        <v>7.8875</v>
      </c>
      <c r="M1148" s="10">
        <f t="shared" si="226"/>
        <v>2.7538496293857753</v>
      </c>
      <c r="N1148" s="12">
        <f t="shared" si="227"/>
        <v>2.773588350318355</v>
      </c>
      <c r="O1148" s="10">
        <f t="shared" si="228"/>
        <v>0.5509635608685958</v>
      </c>
      <c r="P1148">
        <f t="shared" si="229"/>
      </c>
      <c r="Q1148">
        <f t="shared" si="230"/>
      </c>
      <c r="R1148" t="str">
        <f t="shared" si="231"/>
        <v>OK</v>
      </c>
      <c r="S1148" s="10">
        <f t="shared" si="232"/>
        <v>0.5509635608685958</v>
      </c>
      <c r="T1148" s="10">
        <f t="shared" si="233"/>
        <v>8707.300009645274</v>
      </c>
    </row>
    <row r="1149" spans="1:20" ht="12.75">
      <c r="A1149">
        <v>147</v>
      </c>
      <c r="B1149" s="19">
        <v>615</v>
      </c>
      <c r="D1149" s="8">
        <v>0.255</v>
      </c>
      <c r="E1149" s="8">
        <v>0.26</v>
      </c>
      <c r="F1149" s="8">
        <v>0.376</v>
      </c>
      <c r="G1149" s="8">
        <v>5.936</v>
      </c>
      <c r="H1149" s="12">
        <f t="shared" si="221"/>
        <v>0.8252013114754096</v>
      </c>
      <c r="I1149" s="12">
        <f t="shared" si="222"/>
        <v>0.11823299999999999</v>
      </c>
      <c r="J1149" s="12">
        <f t="shared" si="223"/>
        <v>0.7022316554933727</v>
      </c>
      <c r="K1149" s="12">
        <f t="shared" si="224"/>
        <v>0.004736655982036875</v>
      </c>
      <c r="L1149" s="12">
        <f t="shared" si="225"/>
        <v>7.95</v>
      </c>
      <c r="M1149" s="10">
        <f t="shared" si="226"/>
        <v>2.7538496293857753</v>
      </c>
      <c r="N1149" s="12">
        <f t="shared" si="227"/>
        <v>2.772424750883959</v>
      </c>
      <c r="O1149" s="10">
        <f t="shared" si="228"/>
        <v>0.5123986674759756</v>
      </c>
      <c r="P1149">
        <f t="shared" si="229"/>
      </c>
      <c r="Q1149">
        <f t="shared" si="230"/>
      </c>
      <c r="R1149" t="str">
        <f t="shared" si="231"/>
        <v>OK</v>
      </c>
      <c r="S1149" s="10">
        <f t="shared" si="232"/>
        <v>0.5123986674759756</v>
      </c>
      <c r="T1149" s="10">
        <f t="shared" si="233"/>
        <v>8707.428109312143</v>
      </c>
    </row>
    <row r="1150" spans="1:20" ht="12.75">
      <c r="A1150">
        <v>147</v>
      </c>
      <c r="B1150" s="19">
        <v>630</v>
      </c>
      <c r="D1150" s="8">
        <v>0.255</v>
      </c>
      <c r="E1150" s="8">
        <v>0.263</v>
      </c>
      <c r="F1150" s="8">
        <v>0.38</v>
      </c>
      <c r="G1150" s="8">
        <v>5.956</v>
      </c>
      <c r="H1150" s="12">
        <f t="shared" si="221"/>
        <v>0.8307713348946135</v>
      </c>
      <c r="I1150" s="12">
        <f t="shared" si="222"/>
        <v>0.11925224999999999</v>
      </c>
      <c r="J1150" s="12">
        <f t="shared" si="223"/>
        <v>0.7022316554933727</v>
      </c>
      <c r="K1150" s="12">
        <f t="shared" si="224"/>
        <v>0.009287429401240832</v>
      </c>
      <c r="L1150" s="12">
        <f t="shared" si="225"/>
        <v>8.0375</v>
      </c>
      <c r="M1150" s="10">
        <f t="shared" si="226"/>
        <v>2.7538496293857753</v>
      </c>
      <c r="N1150" s="12">
        <f t="shared" si="227"/>
        <v>2.790270921155347</v>
      </c>
      <c r="O1150" s="10">
        <f t="shared" si="228"/>
        <v>0.9937515437139425</v>
      </c>
      <c r="P1150">
        <f t="shared" si="229"/>
      </c>
      <c r="Q1150">
        <f t="shared" si="230"/>
      </c>
      <c r="R1150" t="str">
        <f t="shared" si="231"/>
        <v>OK</v>
      </c>
      <c r="S1150" s="10">
        <f t="shared" si="232"/>
        <v>0.9937515437139425</v>
      </c>
      <c r="T1150" s="10">
        <f t="shared" si="233"/>
        <v>8707.67654719807</v>
      </c>
    </row>
    <row r="1151" spans="1:20" ht="12.75">
      <c r="A1151">
        <v>147</v>
      </c>
      <c r="B1151" s="19">
        <v>645</v>
      </c>
      <c r="D1151" s="8">
        <v>0.254</v>
      </c>
      <c r="E1151" s="8">
        <v>0.266</v>
      </c>
      <c r="F1151" s="8">
        <v>0.383</v>
      </c>
      <c r="G1151" s="8">
        <v>5.948</v>
      </c>
      <c r="H1151" s="12">
        <f t="shared" si="221"/>
        <v>0.8285410772833725</v>
      </c>
      <c r="I1151" s="12">
        <f t="shared" si="222"/>
        <v>0.11925224999999999</v>
      </c>
      <c r="J1151" s="12">
        <f t="shared" si="223"/>
        <v>0.6994778058639869</v>
      </c>
      <c r="K1151" s="12">
        <f t="shared" si="224"/>
        <v>0.009811021419385613</v>
      </c>
      <c r="L1151" s="12">
        <f t="shared" si="225"/>
        <v>8.1125</v>
      </c>
      <c r="M1151" s="10">
        <f t="shared" si="226"/>
        <v>2.7538496293857753</v>
      </c>
      <c r="N1151" s="12">
        <f t="shared" si="227"/>
        <v>2.7924756979660335</v>
      </c>
      <c r="O1151" s="10">
        <f t="shared" si="228"/>
        <v>1.0400705296115291</v>
      </c>
      <c r="P1151">
        <f t="shared" si="229"/>
      </c>
      <c r="Q1151">
        <f t="shared" si="230"/>
      </c>
      <c r="R1151" t="str">
        <f t="shared" si="231"/>
        <v>OK</v>
      </c>
      <c r="S1151" s="10">
        <f t="shared" si="232"/>
        <v>1.0400705296115291</v>
      </c>
      <c r="T1151" s="10">
        <f t="shared" si="233"/>
        <v>8707.936564830474</v>
      </c>
    </row>
    <row r="1152" spans="1:20" ht="12.75">
      <c r="A1152">
        <v>147</v>
      </c>
      <c r="B1152" s="19">
        <v>700</v>
      </c>
      <c r="D1152" s="8">
        <v>0.254</v>
      </c>
      <c r="E1152" s="8">
        <v>0.267</v>
      </c>
      <c r="F1152" s="8">
        <v>0.383</v>
      </c>
      <c r="G1152" s="8">
        <v>5.953</v>
      </c>
      <c r="H1152" s="12">
        <f t="shared" si="221"/>
        <v>0.8299346370023418</v>
      </c>
      <c r="I1152" s="12">
        <f t="shared" si="222"/>
        <v>0.11823299999999999</v>
      </c>
      <c r="J1152" s="12">
        <f t="shared" si="223"/>
        <v>0.6994778058639869</v>
      </c>
      <c r="K1152" s="12">
        <f t="shared" si="224"/>
        <v>0.012223831138354901</v>
      </c>
      <c r="L1152" s="12">
        <f t="shared" si="225"/>
        <v>8.125</v>
      </c>
      <c r="M1152" s="10">
        <f t="shared" si="226"/>
        <v>2.7538496293857753</v>
      </c>
      <c r="N1152" s="12">
        <f t="shared" si="227"/>
        <v>2.8019749488281174</v>
      </c>
      <c r="O1152" s="10">
        <f t="shared" si="228"/>
        <v>1.293859887480691</v>
      </c>
      <c r="P1152">
        <f t="shared" si="229"/>
      </c>
      <c r="Q1152">
        <f t="shared" si="230"/>
      </c>
      <c r="R1152" t="str">
        <f t="shared" si="231"/>
        <v>OK</v>
      </c>
      <c r="S1152" s="10">
        <f t="shared" si="232"/>
        <v>1.293859887480691</v>
      </c>
      <c r="T1152" s="10">
        <f t="shared" si="233"/>
        <v>8708.260029802344</v>
      </c>
    </row>
    <row r="1153" spans="1:20" ht="12.75">
      <c r="A1153">
        <v>147</v>
      </c>
      <c r="B1153" s="19">
        <v>715</v>
      </c>
      <c r="D1153" s="8">
        <v>0.254</v>
      </c>
      <c r="E1153" s="8">
        <v>0.268</v>
      </c>
      <c r="F1153" s="8">
        <v>0.384</v>
      </c>
      <c r="G1153" s="8">
        <v>5.943</v>
      </c>
      <c r="H1153" s="12">
        <f t="shared" si="221"/>
        <v>0.8271486885245899</v>
      </c>
      <c r="I1153" s="12">
        <f t="shared" si="222"/>
        <v>0.11823299999999999</v>
      </c>
      <c r="J1153" s="12">
        <f t="shared" si="223"/>
        <v>0.6994778058639869</v>
      </c>
      <c r="K1153" s="12">
        <f t="shared" si="224"/>
        <v>0.00943788266060297</v>
      </c>
      <c r="L1153" s="12">
        <f t="shared" si="225"/>
        <v>8.15</v>
      </c>
      <c r="M1153" s="10">
        <f t="shared" si="226"/>
        <v>2.7538496293857753</v>
      </c>
      <c r="N1153" s="12">
        <f t="shared" si="227"/>
        <v>2.791006647734606</v>
      </c>
      <c r="O1153" s="10">
        <f t="shared" si="228"/>
        <v>0.9959103402862212</v>
      </c>
      <c r="P1153">
        <f t="shared" si="229"/>
      </c>
      <c r="Q1153">
        <f t="shared" si="230"/>
      </c>
      <c r="R1153" t="str">
        <f t="shared" si="231"/>
        <v>OK</v>
      </c>
      <c r="S1153" s="10">
        <f t="shared" si="232"/>
        <v>0.9959103402862212</v>
      </c>
      <c r="T1153" s="10">
        <f t="shared" si="233"/>
        <v>8708.509007387416</v>
      </c>
    </row>
    <row r="1154" spans="1:20" ht="12.75">
      <c r="A1154">
        <v>147</v>
      </c>
      <c r="B1154" s="19">
        <v>730</v>
      </c>
      <c r="D1154" s="8">
        <v>0.253</v>
      </c>
      <c r="E1154" s="8">
        <v>0.27</v>
      </c>
      <c r="F1154" s="8">
        <v>0.386</v>
      </c>
      <c r="G1154" s="8">
        <v>5.951</v>
      </c>
      <c r="H1154" s="12">
        <f t="shared" si="221"/>
        <v>0.8293770725995315</v>
      </c>
      <c r="I1154" s="12">
        <f t="shared" si="222"/>
        <v>0.11823299999999999</v>
      </c>
      <c r="J1154" s="12">
        <f t="shared" si="223"/>
        <v>0.6967239562346011</v>
      </c>
      <c r="K1154" s="12">
        <f t="shared" si="224"/>
        <v>0.014420116364930347</v>
      </c>
      <c r="L1154" s="12">
        <f t="shared" si="225"/>
        <v>8.2</v>
      </c>
      <c r="M1154" s="10">
        <f t="shared" si="226"/>
        <v>2.7538496293857753</v>
      </c>
      <c r="N1154" s="12">
        <f t="shared" si="227"/>
        <v>2.8108461367570414</v>
      </c>
      <c r="O1154" s="10">
        <f t="shared" si="228"/>
        <v>1.5123704716578272</v>
      </c>
      <c r="P1154">
        <f t="shared" si="229"/>
      </c>
      <c r="Q1154">
        <f t="shared" si="230"/>
      </c>
      <c r="R1154" t="str">
        <f t="shared" si="231"/>
        <v>OK</v>
      </c>
      <c r="S1154" s="10">
        <f t="shared" si="232"/>
        <v>1.5123704716578272</v>
      </c>
      <c r="T1154" s="10">
        <f t="shared" si="233"/>
        <v>8708.887100005331</v>
      </c>
    </row>
    <row r="1155" spans="1:20" ht="12.75">
      <c r="A1155">
        <v>147</v>
      </c>
      <c r="B1155" s="19">
        <v>745</v>
      </c>
      <c r="D1155" s="8">
        <v>0.25</v>
      </c>
      <c r="E1155" s="8">
        <v>0.274</v>
      </c>
      <c r="F1155" s="8">
        <v>0.39</v>
      </c>
      <c r="G1155" s="8">
        <v>5.948</v>
      </c>
      <c r="H1155" s="12">
        <f t="shared" si="221"/>
        <v>0.8285410772833725</v>
      </c>
      <c r="I1155" s="12">
        <f t="shared" si="222"/>
        <v>0.11823299999999999</v>
      </c>
      <c r="J1155" s="12">
        <f t="shared" si="223"/>
        <v>0.6884624073464438</v>
      </c>
      <c r="K1155" s="12">
        <f t="shared" si="224"/>
        <v>0.021845669936928602</v>
      </c>
      <c r="L1155" s="12">
        <f t="shared" si="225"/>
        <v>8.3</v>
      </c>
      <c r="M1155" s="10">
        <f t="shared" si="226"/>
        <v>2.7538496293857753</v>
      </c>
      <c r="N1155" s="12">
        <f t="shared" si="227"/>
        <v>2.8412323091334897</v>
      </c>
      <c r="O1155" s="10">
        <f t="shared" si="228"/>
        <v>2.263552397059129</v>
      </c>
      <c r="P1155">
        <f t="shared" si="229"/>
      </c>
      <c r="Q1155">
        <f t="shared" si="230"/>
      </c>
      <c r="R1155" t="str">
        <f t="shared" si="231"/>
        <v>OK</v>
      </c>
      <c r="S1155" s="10">
        <f t="shared" si="232"/>
        <v>2.263552397059129</v>
      </c>
      <c r="T1155" s="10">
        <f t="shared" si="233"/>
        <v>8709.452988104596</v>
      </c>
    </row>
    <row r="1156" spans="1:20" ht="12.75">
      <c r="A1156">
        <v>147</v>
      </c>
      <c r="B1156" s="19">
        <v>800</v>
      </c>
      <c r="D1156" s="8">
        <v>0.247</v>
      </c>
      <c r="E1156" s="8">
        <v>0.279</v>
      </c>
      <c r="F1156" s="8">
        <v>0.394</v>
      </c>
      <c r="G1156" s="8">
        <v>5.938</v>
      </c>
      <c r="H1156" s="12">
        <f t="shared" si="221"/>
        <v>0.8257574707259951</v>
      </c>
      <c r="I1156" s="12">
        <f t="shared" si="222"/>
        <v>0.11721374999999998</v>
      </c>
      <c r="J1156" s="12">
        <f t="shared" si="223"/>
        <v>0.6802008584582865</v>
      </c>
      <c r="K1156" s="12">
        <f t="shared" si="224"/>
        <v>0.028342862267708657</v>
      </c>
      <c r="L1156" s="12">
        <f t="shared" si="225"/>
        <v>8.4125</v>
      </c>
      <c r="M1156" s="10">
        <f t="shared" si="226"/>
        <v>2.7538496293857753</v>
      </c>
      <c r="N1156" s="12">
        <f t="shared" si="227"/>
        <v>2.8685980596194134</v>
      </c>
      <c r="O1156" s="10">
        <f t="shared" si="228"/>
        <v>2.897489733733578</v>
      </c>
      <c r="P1156">
        <f t="shared" si="229"/>
      </c>
      <c r="Q1156">
        <f t="shared" si="230"/>
      </c>
      <c r="R1156" t="str">
        <f t="shared" si="231"/>
        <v>OK</v>
      </c>
      <c r="S1156" s="10">
        <f t="shared" si="232"/>
        <v>2.897489733733578</v>
      </c>
      <c r="T1156" s="10">
        <f t="shared" si="233"/>
        <v>8710.17736053803</v>
      </c>
    </row>
    <row r="1157" spans="1:20" ht="12.75">
      <c r="A1157">
        <v>147</v>
      </c>
      <c r="B1157" s="19">
        <v>815</v>
      </c>
      <c r="D1157" s="8">
        <v>0.243</v>
      </c>
      <c r="E1157" s="8">
        <v>0.288</v>
      </c>
      <c r="F1157" s="8">
        <v>0.403</v>
      </c>
      <c r="G1157" s="8">
        <v>5.944</v>
      </c>
      <c r="H1157" s="12">
        <f t="shared" si="221"/>
        <v>0.8274270725995316</v>
      </c>
      <c r="I1157" s="12">
        <f t="shared" si="222"/>
        <v>0.11721375000000003</v>
      </c>
      <c r="J1157" s="12">
        <f t="shared" si="223"/>
        <v>0.6691854599407434</v>
      </c>
      <c r="K1157" s="12">
        <f t="shared" si="224"/>
        <v>0.04102786265878822</v>
      </c>
      <c r="L1157" s="12">
        <f t="shared" si="225"/>
        <v>8.637500000000001</v>
      </c>
      <c r="M1157" s="10">
        <f t="shared" si="226"/>
        <v>2.7538496293857753</v>
      </c>
      <c r="N1157" s="12">
        <f t="shared" si="227"/>
        <v>2.922688570368443</v>
      </c>
      <c r="O1157" s="10">
        <f t="shared" si="228"/>
        <v>4.0850192688781375</v>
      </c>
      <c r="P1157">
        <f t="shared" si="229"/>
      </c>
      <c r="Q1157">
        <f t="shared" si="230"/>
      </c>
      <c r="R1157" t="str">
        <f t="shared" si="231"/>
        <v>OK</v>
      </c>
      <c r="S1157" s="10">
        <f t="shared" si="232"/>
        <v>4.0850192688781375</v>
      </c>
      <c r="T1157" s="10">
        <f t="shared" si="233"/>
        <v>8711.19861535525</v>
      </c>
    </row>
    <row r="1158" spans="1:20" ht="12.75">
      <c r="A1158">
        <v>147</v>
      </c>
      <c r="B1158" s="19">
        <v>830</v>
      </c>
      <c r="D1158" s="8">
        <v>0.235</v>
      </c>
      <c r="E1158" s="8">
        <v>0.3</v>
      </c>
      <c r="F1158" s="8">
        <v>0.413</v>
      </c>
      <c r="G1158" s="8">
        <v>5.937</v>
      </c>
      <c r="H1158" s="12">
        <f t="shared" si="221"/>
        <v>0.8254793676814989</v>
      </c>
      <c r="I1158" s="12">
        <f t="shared" si="222"/>
        <v>0.11517524999999999</v>
      </c>
      <c r="J1158" s="12">
        <f t="shared" si="223"/>
        <v>0.6471546629056572</v>
      </c>
      <c r="K1158" s="12">
        <f t="shared" si="224"/>
        <v>0.06314945477584177</v>
      </c>
      <c r="L1158" s="12">
        <f t="shared" si="225"/>
        <v>8.9125</v>
      </c>
      <c r="M1158" s="10">
        <f t="shared" si="226"/>
        <v>2.7538496293857753</v>
      </c>
      <c r="N1158" s="12">
        <f t="shared" si="227"/>
        <v>3.0225707135382933</v>
      </c>
      <c r="O1158" s="10">
        <f t="shared" si="228"/>
        <v>6.093591533470089</v>
      </c>
      <c r="P1158">
        <f t="shared" si="229"/>
      </c>
      <c r="Q1158">
        <f t="shared" si="230"/>
      </c>
      <c r="R1158" t="str">
        <f t="shared" si="231"/>
        <v>OK</v>
      </c>
      <c r="S1158" s="10">
        <f t="shared" si="232"/>
        <v>6.093591533470089</v>
      </c>
      <c r="T1158" s="10">
        <f t="shared" si="233"/>
        <v>8712.722013238617</v>
      </c>
    </row>
    <row r="1159" spans="1:20" ht="12.75">
      <c r="A1159">
        <v>147</v>
      </c>
      <c r="B1159" s="19">
        <v>845</v>
      </c>
      <c r="D1159" s="8">
        <v>0.229</v>
      </c>
      <c r="E1159" s="8">
        <v>0.315</v>
      </c>
      <c r="F1159" s="8">
        <v>0.426</v>
      </c>
      <c r="G1159" s="8">
        <v>5.944</v>
      </c>
      <c r="H1159" s="12">
        <f t="shared" si="221"/>
        <v>0.8274270725995316</v>
      </c>
      <c r="I1159" s="12">
        <f t="shared" si="222"/>
        <v>0.11313674999999998</v>
      </c>
      <c r="J1159" s="12">
        <f t="shared" si="223"/>
        <v>0.6306315651293426</v>
      </c>
      <c r="K1159" s="12">
        <f t="shared" si="224"/>
        <v>0.08365875747018903</v>
      </c>
      <c r="L1159" s="12">
        <f t="shared" si="225"/>
        <v>9.2625</v>
      </c>
      <c r="M1159" s="10">
        <f t="shared" si="226"/>
        <v>2.7538496293857753</v>
      </c>
      <c r="N1159" s="12">
        <f t="shared" si="227"/>
        <v>3.1191717144084348</v>
      </c>
      <c r="O1159" s="10">
        <f t="shared" si="228"/>
        <v>7.767593073052597</v>
      </c>
      <c r="P1159">
        <f t="shared" si="229"/>
      </c>
      <c r="Q1159">
        <f t="shared" si="230"/>
      </c>
      <c r="R1159" t="str">
        <f t="shared" si="231"/>
        <v>OK</v>
      </c>
      <c r="S1159" s="10">
        <f t="shared" si="232"/>
        <v>7.767593073052597</v>
      </c>
      <c r="T1159" s="10">
        <f t="shared" si="233"/>
        <v>8714.663911506881</v>
      </c>
    </row>
    <row r="1160" spans="1:20" ht="12.75">
      <c r="A1160">
        <v>147</v>
      </c>
      <c r="B1160" s="19">
        <v>900</v>
      </c>
      <c r="D1160" s="8">
        <v>0.227</v>
      </c>
      <c r="E1160" s="8">
        <v>0.324</v>
      </c>
      <c r="F1160" s="8">
        <v>0.433</v>
      </c>
      <c r="G1160" s="8">
        <v>5.94</v>
      </c>
      <c r="H1160" s="12">
        <f t="shared" si="221"/>
        <v>0.8263138173302109</v>
      </c>
      <c r="I1160" s="12">
        <f t="shared" si="222"/>
        <v>0.11109824999999998</v>
      </c>
      <c r="J1160" s="12">
        <f t="shared" si="223"/>
        <v>0.625123865870571</v>
      </c>
      <c r="K1160" s="12">
        <f t="shared" si="224"/>
        <v>0.09009170145963996</v>
      </c>
      <c r="L1160" s="12">
        <f t="shared" si="225"/>
        <v>9.4625</v>
      </c>
      <c r="M1160" s="10">
        <f t="shared" si="226"/>
        <v>2.7538496293857753</v>
      </c>
      <c r="N1160" s="12">
        <f t="shared" si="227"/>
        <v>3.1507293714987266</v>
      </c>
      <c r="O1160" s="10">
        <f t="shared" si="228"/>
        <v>8.18808181147838</v>
      </c>
      <c r="P1160">
        <f t="shared" si="229"/>
      </c>
      <c r="Q1160">
        <f t="shared" si="230"/>
      </c>
      <c r="R1160" t="str">
        <f t="shared" si="231"/>
        <v>OK</v>
      </c>
      <c r="S1160" s="10">
        <f t="shared" si="232"/>
        <v>8.18808181147838</v>
      </c>
      <c r="T1160" s="10">
        <f t="shared" si="233"/>
        <v>8716.710931959751</v>
      </c>
    </row>
    <row r="1161" spans="1:20" ht="12.75">
      <c r="A1161">
        <v>147</v>
      </c>
      <c r="B1161" s="19">
        <v>915</v>
      </c>
      <c r="D1161" s="8">
        <v>0.221</v>
      </c>
      <c r="E1161" s="8">
        <v>0.334</v>
      </c>
      <c r="F1161" s="8">
        <v>0.441</v>
      </c>
      <c r="G1161" s="8">
        <v>5.942</v>
      </c>
      <c r="H1161" s="12">
        <f t="shared" si="221"/>
        <v>0.8268703512880562</v>
      </c>
      <c r="I1161" s="12">
        <f t="shared" si="222"/>
        <v>0.10905974999999998</v>
      </c>
      <c r="J1161" s="12">
        <f t="shared" si="223"/>
        <v>0.6086007680942563</v>
      </c>
      <c r="K1161" s="12">
        <f t="shared" si="224"/>
        <v>0.10920983319379984</v>
      </c>
      <c r="L1161" s="12">
        <f t="shared" si="225"/>
        <v>9.6875</v>
      </c>
      <c r="M1161" s="10">
        <f t="shared" si="226"/>
        <v>2.7538496293857753</v>
      </c>
      <c r="N1161" s="12">
        <f t="shared" si="227"/>
        <v>3.2480117705341907</v>
      </c>
      <c r="O1161" s="10">
        <f t="shared" si="228"/>
        <v>9.695122592917823</v>
      </c>
      <c r="P1161">
        <f t="shared" si="229"/>
      </c>
      <c r="Q1161">
        <f t="shared" si="230"/>
      </c>
      <c r="R1161" t="str">
        <f t="shared" si="231"/>
        <v>OK</v>
      </c>
      <c r="S1161" s="10">
        <f t="shared" si="232"/>
        <v>9.695122592917823</v>
      </c>
      <c r="T1161" s="10">
        <f t="shared" si="233"/>
        <v>8719.13471260798</v>
      </c>
    </row>
    <row r="1162" spans="1:20" ht="12.75">
      <c r="A1162">
        <v>147</v>
      </c>
      <c r="B1162" s="19">
        <v>930</v>
      </c>
      <c r="D1162" s="8">
        <v>0.215</v>
      </c>
      <c r="E1162" s="8">
        <v>0.346</v>
      </c>
      <c r="F1162" s="8">
        <v>0.451</v>
      </c>
      <c r="G1162" s="8">
        <v>5.935</v>
      </c>
      <c r="H1162" s="12">
        <f t="shared" si="221"/>
        <v>0.8249233021077282</v>
      </c>
      <c r="I1162" s="12">
        <f t="shared" si="222"/>
        <v>0.10702125000000004</v>
      </c>
      <c r="J1162" s="12">
        <f t="shared" si="223"/>
        <v>0.5920776703179417</v>
      </c>
      <c r="K1162" s="12">
        <f t="shared" si="224"/>
        <v>0.1258243817897865</v>
      </c>
      <c r="L1162" s="12">
        <f t="shared" si="225"/>
        <v>9.962499999999999</v>
      </c>
      <c r="M1162" s="10">
        <f t="shared" si="226"/>
        <v>2.7538496293857753</v>
      </c>
      <c r="N1162" s="12">
        <f t="shared" si="227"/>
        <v>3.3390793121289684</v>
      </c>
      <c r="O1162" s="10">
        <f t="shared" si="228"/>
        <v>10.861748624787566</v>
      </c>
      <c r="P1162">
        <f t="shared" si="229"/>
      </c>
      <c r="Q1162">
        <f t="shared" si="230"/>
      </c>
      <c r="R1162" t="str">
        <f t="shared" si="231"/>
        <v>OK</v>
      </c>
      <c r="S1162" s="10">
        <f t="shared" si="232"/>
        <v>10.861748624787566</v>
      </c>
      <c r="T1162" s="10">
        <f t="shared" si="233"/>
        <v>8721.850149764177</v>
      </c>
    </row>
    <row r="1163" spans="1:20" ht="12.75">
      <c r="A1163">
        <v>147</v>
      </c>
      <c r="B1163" s="19">
        <v>945</v>
      </c>
      <c r="D1163" s="8">
        <v>0.209</v>
      </c>
      <c r="E1163" s="8">
        <v>0.356</v>
      </c>
      <c r="F1163" s="8">
        <v>0.459</v>
      </c>
      <c r="G1163" s="8">
        <v>5.949</v>
      </c>
      <c r="H1163" s="12">
        <f t="shared" si="221"/>
        <v>0.8288196955503512</v>
      </c>
      <c r="I1163" s="12">
        <f t="shared" si="222"/>
        <v>0.10498275000000004</v>
      </c>
      <c r="J1163" s="12">
        <f t="shared" si="223"/>
        <v>0.575554572541627</v>
      </c>
      <c r="K1163" s="12">
        <f t="shared" si="224"/>
        <v>0.14828237300872416</v>
      </c>
      <c r="L1163" s="12">
        <f t="shared" si="225"/>
        <v>10.1875</v>
      </c>
      <c r="M1163" s="10">
        <f t="shared" si="226"/>
        <v>2.7538496293857753</v>
      </c>
      <c r="N1163" s="12">
        <f t="shared" si="227"/>
        <v>3.4633346677050296</v>
      </c>
      <c r="O1163" s="10">
        <f t="shared" si="228"/>
        <v>12.517718549565615</v>
      </c>
      <c r="P1163">
        <f t="shared" si="229"/>
      </c>
      <c r="Q1163">
        <f t="shared" si="230"/>
      </c>
      <c r="R1163" t="str">
        <f t="shared" si="231"/>
        <v>OK</v>
      </c>
      <c r="S1163" s="10">
        <f t="shared" si="232"/>
        <v>12.517718549565615</v>
      </c>
      <c r="T1163" s="10">
        <f t="shared" si="233"/>
        <v>8724.979579401568</v>
      </c>
    </row>
    <row r="1164" spans="1:20" ht="12.75">
      <c r="A1164">
        <v>147</v>
      </c>
      <c r="B1164" s="19">
        <v>1000</v>
      </c>
      <c r="D1164" s="8">
        <v>0.204</v>
      </c>
      <c r="E1164" s="8">
        <v>0.364</v>
      </c>
      <c r="F1164" s="8">
        <v>0.464</v>
      </c>
      <c r="G1164" s="8">
        <v>5.95</v>
      </c>
      <c r="H1164" s="12">
        <f t="shared" si="221"/>
        <v>0.8290983606557377</v>
      </c>
      <c r="I1164" s="12">
        <f t="shared" si="222"/>
        <v>0.10192500000000002</v>
      </c>
      <c r="J1164" s="12">
        <f t="shared" si="223"/>
        <v>0.5617853243946981</v>
      </c>
      <c r="K1164" s="12">
        <f t="shared" si="224"/>
        <v>0.1653880362610396</v>
      </c>
      <c r="L1164" s="12">
        <f t="shared" si="225"/>
        <v>10.350000000000001</v>
      </c>
      <c r="M1164" s="10">
        <f t="shared" si="226"/>
        <v>2.7538496293857753</v>
      </c>
      <c r="N1164" s="12">
        <f t="shared" si="227"/>
        <v>3.5645752973320475</v>
      </c>
      <c r="O1164" s="10">
        <f t="shared" si="228"/>
        <v>13.74254024894905</v>
      </c>
      <c r="P1164">
        <f t="shared" si="229"/>
      </c>
      <c r="Q1164">
        <f t="shared" si="230"/>
      </c>
      <c r="R1164" t="str">
        <f t="shared" si="231"/>
        <v>OK</v>
      </c>
      <c r="S1164" s="10">
        <f t="shared" si="232"/>
        <v>13.74254024894905</v>
      </c>
      <c r="T1164" s="10">
        <f t="shared" si="233"/>
        <v>8728.415214463805</v>
      </c>
    </row>
    <row r="1165" spans="1:20" ht="12.75">
      <c r="A1165">
        <v>147</v>
      </c>
      <c r="B1165" s="19">
        <v>1015</v>
      </c>
      <c r="D1165" s="8">
        <v>0.181</v>
      </c>
      <c r="E1165" s="8">
        <v>0.387</v>
      </c>
      <c r="F1165" s="8">
        <v>0.483</v>
      </c>
      <c r="G1165" s="8">
        <v>5.969</v>
      </c>
      <c r="H1165" s="12">
        <f t="shared" si="221"/>
        <v>0.8344018969555036</v>
      </c>
      <c r="I1165" s="12">
        <f t="shared" si="222"/>
        <v>0.09784799999999996</v>
      </c>
      <c r="J1165" s="12">
        <f t="shared" si="223"/>
        <v>0.4984467829188253</v>
      </c>
      <c r="K1165" s="12">
        <f t="shared" si="224"/>
        <v>0.23810711403667834</v>
      </c>
      <c r="L1165" s="12">
        <f t="shared" si="225"/>
        <v>10.875</v>
      </c>
      <c r="M1165" s="10">
        <f t="shared" si="226"/>
        <v>2.7538496293857753</v>
      </c>
      <c r="N1165" s="12">
        <f t="shared" si="227"/>
        <v>4.06935854671549</v>
      </c>
      <c r="O1165" s="10">
        <f t="shared" si="228"/>
        <v>18.829829272880968</v>
      </c>
      <c r="P1165">
        <f t="shared" si="229"/>
      </c>
      <c r="Q1165">
        <f t="shared" si="230"/>
      </c>
      <c r="R1165" t="str">
        <f t="shared" si="231"/>
        <v>OK</v>
      </c>
      <c r="S1165" s="10">
        <f t="shared" si="232"/>
        <v>18.829829272880968</v>
      </c>
      <c r="T1165" s="10">
        <f t="shared" si="233"/>
        <v>8733.122671782025</v>
      </c>
    </row>
    <row r="1166" spans="1:20" ht="12.75">
      <c r="A1166">
        <v>147</v>
      </c>
      <c r="B1166" s="19">
        <v>1030</v>
      </c>
      <c r="D1166" s="8">
        <v>0.136</v>
      </c>
      <c r="E1166" s="8">
        <v>0.441</v>
      </c>
      <c r="F1166" s="8">
        <v>0.525</v>
      </c>
      <c r="G1166" s="8">
        <v>5.968</v>
      </c>
      <c r="H1166" s="12">
        <f t="shared" si="221"/>
        <v>0.8341223419203747</v>
      </c>
      <c r="I1166" s="12">
        <f t="shared" si="222"/>
        <v>0.08561700000000003</v>
      </c>
      <c r="J1166" s="12">
        <f t="shared" si="223"/>
        <v>0.37452354959646544</v>
      </c>
      <c r="K1166" s="12">
        <f t="shared" si="224"/>
        <v>0.3739817923239092</v>
      </c>
      <c r="L1166" s="12">
        <f t="shared" si="225"/>
        <v>12.075</v>
      </c>
      <c r="M1166" s="10">
        <f t="shared" si="226"/>
        <v>2.7538496293857753</v>
      </c>
      <c r="N1166" s="12">
        <f t="shared" si="227"/>
        <v>5.5037157494145195</v>
      </c>
      <c r="O1166" s="10">
        <f t="shared" si="228"/>
        <v>26.635852177396472</v>
      </c>
      <c r="P1166">
        <f t="shared" si="229"/>
      </c>
      <c r="Q1166">
        <f t="shared" si="230"/>
      </c>
      <c r="R1166" t="str">
        <f t="shared" si="231"/>
        <v>OK</v>
      </c>
      <c r="S1166" s="10">
        <f t="shared" si="232"/>
        <v>26.635852177396472</v>
      </c>
      <c r="T1166" s="10">
        <f t="shared" si="233"/>
        <v>8739.781634826373</v>
      </c>
    </row>
    <row r="1167" spans="1:20" ht="12.75">
      <c r="A1167">
        <v>147</v>
      </c>
      <c r="B1167" s="19">
        <v>1045</v>
      </c>
      <c r="D1167" s="8">
        <v>0.105</v>
      </c>
      <c r="E1167" s="8">
        <v>0.483</v>
      </c>
      <c r="F1167" s="8">
        <v>0.547</v>
      </c>
      <c r="G1167" s="8">
        <v>5.954</v>
      </c>
      <c r="H1167" s="12">
        <f t="shared" si="221"/>
        <v>0.8302134894613581</v>
      </c>
      <c r="I1167" s="12">
        <f t="shared" si="222"/>
        <v>0.06523200000000005</v>
      </c>
      <c r="J1167" s="12">
        <f t="shared" si="223"/>
        <v>0.2891542110855064</v>
      </c>
      <c r="K1167" s="12">
        <f t="shared" si="224"/>
        <v>0.47582727837585165</v>
      </c>
      <c r="L1167" s="12">
        <f t="shared" si="225"/>
        <v>12.875</v>
      </c>
      <c r="M1167" s="10">
        <f t="shared" si="226"/>
        <v>2.7538496293857753</v>
      </c>
      <c r="N1167" s="12">
        <f t="shared" si="227"/>
        <v>7.285537994870077</v>
      </c>
      <c r="O1167" s="10">
        <f t="shared" si="228"/>
        <v>31.783767475553105</v>
      </c>
      <c r="P1167">
        <f t="shared" si="229"/>
      </c>
      <c r="Q1167">
        <f t="shared" si="230"/>
      </c>
      <c r="R1167" t="str">
        <f t="shared" si="231"/>
        <v>OK</v>
      </c>
      <c r="S1167" s="10">
        <f t="shared" si="232"/>
        <v>31.783767475553105</v>
      </c>
      <c r="T1167" s="10">
        <f t="shared" si="233"/>
        <v>8747.72757669526</v>
      </c>
    </row>
    <row r="1168" spans="1:20" ht="12.75">
      <c r="A1168">
        <v>147</v>
      </c>
      <c r="B1168" s="19">
        <v>1100</v>
      </c>
      <c r="D1168" s="8">
        <v>0.103</v>
      </c>
      <c r="E1168" s="8">
        <v>0.486</v>
      </c>
      <c r="F1168" s="8">
        <v>0.535</v>
      </c>
      <c r="G1168" s="8">
        <v>5.936</v>
      </c>
      <c r="H1168" s="12">
        <f t="shared" si="221"/>
        <v>0.8252013114754096</v>
      </c>
      <c r="I1168" s="12">
        <f t="shared" si="222"/>
        <v>0.04994325000000004</v>
      </c>
      <c r="J1168" s="12">
        <f t="shared" si="223"/>
        <v>0.28364651182673484</v>
      </c>
      <c r="K1168" s="12">
        <f t="shared" si="224"/>
        <v>0.4916115496486748</v>
      </c>
      <c r="L1168" s="12">
        <f t="shared" si="225"/>
        <v>12.7625</v>
      </c>
      <c r="M1168" s="10">
        <f t="shared" si="226"/>
        <v>2.7538496293857753</v>
      </c>
      <c r="N1168" s="12">
        <f t="shared" si="227"/>
        <v>7.526777295877764</v>
      </c>
      <c r="O1168" s="10">
        <f t="shared" si="228"/>
        <v>33.12757142969882</v>
      </c>
      <c r="P1168">
        <f t="shared" si="229"/>
      </c>
      <c r="Q1168">
        <f t="shared" si="230"/>
      </c>
      <c r="R1168" t="str">
        <f t="shared" si="231"/>
        <v>OK</v>
      </c>
      <c r="S1168" s="10">
        <f t="shared" si="232"/>
        <v>33.12757142969882</v>
      </c>
      <c r="T1168" s="10">
        <f t="shared" si="233"/>
        <v>8756.009469552686</v>
      </c>
    </row>
    <row r="1169" spans="1:20" ht="12.75">
      <c r="A1169">
        <v>147</v>
      </c>
      <c r="B1169" s="19">
        <v>1115</v>
      </c>
      <c r="D1169" s="8">
        <v>0.086</v>
      </c>
      <c r="E1169" s="8">
        <v>0.472</v>
      </c>
      <c r="F1169" s="8">
        <v>0.513</v>
      </c>
      <c r="G1169" s="8">
        <v>5.963</v>
      </c>
      <c r="H1169" s="12">
        <f t="shared" si="221"/>
        <v>0.8327252693208431</v>
      </c>
      <c r="I1169" s="12">
        <f t="shared" si="222"/>
        <v>0.041789250000000035</v>
      </c>
      <c r="J1169" s="12">
        <f t="shared" si="223"/>
        <v>0.23683106812717666</v>
      </c>
      <c r="K1169" s="12">
        <f t="shared" si="224"/>
        <v>0.5541049511936664</v>
      </c>
      <c r="L1169" s="12">
        <f t="shared" si="225"/>
        <v>12.3125</v>
      </c>
      <c r="M1169" s="10">
        <f t="shared" si="226"/>
        <v>2.7538496293857753</v>
      </c>
      <c r="N1169" s="12">
        <f t="shared" si="227"/>
        <v>9.196930457219107</v>
      </c>
      <c r="O1169" s="10">
        <f t="shared" si="228"/>
        <v>38.703395156631835</v>
      </c>
      <c r="P1169">
        <f t="shared" si="229"/>
      </c>
      <c r="Q1169">
        <f t="shared" si="230"/>
      </c>
      <c r="R1169" t="str">
        <f t="shared" si="231"/>
        <v>OK</v>
      </c>
      <c r="S1169" s="10">
        <f t="shared" si="232"/>
        <v>38.703395156631835</v>
      </c>
      <c r="T1169" s="10">
        <f t="shared" si="233"/>
        <v>8765.685318341844</v>
      </c>
    </row>
    <row r="1170" spans="1:20" ht="12.75">
      <c r="A1170">
        <v>147</v>
      </c>
      <c r="B1170" s="19">
        <v>1130</v>
      </c>
      <c r="D1170" s="8">
        <v>0.068</v>
      </c>
      <c r="E1170" s="8">
        <v>0.449</v>
      </c>
      <c r="F1170" s="8">
        <v>0.476</v>
      </c>
      <c r="G1170" s="8">
        <v>5.961</v>
      </c>
      <c r="H1170" s="12">
        <f t="shared" si="221"/>
        <v>0.8321667681498829</v>
      </c>
      <c r="I1170" s="12">
        <f t="shared" si="222"/>
        <v>0.027519749999999964</v>
      </c>
      <c r="J1170" s="12">
        <f t="shared" si="223"/>
        <v>0.18726177479823272</v>
      </c>
      <c r="K1170" s="12">
        <f t="shared" si="224"/>
        <v>0.6173852433516502</v>
      </c>
      <c r="L1170" s="12">
        <f t="shared" si="225"/>
        <v>11.5625</v>
      </c>
      <c r="M1170" s="10">
        <f t="shared" si="226"/>
        <v>2.7538496293857753</v>
      </c>
      <c r="N1170" s="12">
        <f t="shared" si="227"/>
        <v>11.833044384557102</v>
      </c>
      <c r="O1170" s="10">
        <f t="shared" si="228"/>
        <v>45.92062346438586</v>
      </c>
      <c r="P1170">
        <f t="shared" si="229"/>
      </c>
      <c r="Q1170">
        <f t="shared" si="230"/>
      </c>
      <c r="R1170" t="str">
        <f t="shared" si="231"/>
        <v>OK</v>
      </c>
      <c r="S1170" s="10">
        <f t="shared" si="232"/>
        <v>45.92062346438586</v>
      </c>
      <c r="T1170" s="10">
        <f t="shared" si="233"/>
        <v>8777.16547420794</v>
      </c>
    </row>
    <row r="1171" spans="1:20" ht="12.75">
      <c r="A1171">
        <v>147</v>
      </c>
      <c r="B1171" s="19">
        <v>1145</v>
      </c>
      <c r="D1171" s="8">
        <v>0.069</v>
      </c>
      <c r="E1171" s="8">
        <v>0.402</v>
      </c>
      <c r="F1171" s="8">
        <v>0.422</v>
      </c>
      <c r="G1171" s="8">
        <v>5.96</v>
      </c>
      <c r="H1171" s="12">
        <f t="shared" si="221"/>
        <v>0.831887587822014</v>
      </c>
      <c r="I1171" s="12">
        <f t="shared" si="222"/>
        <v>0.02038499999999996</v>
      </c>
      <c r="J1171" s="12">
        <f t="shared" si="223"/>
        <v>0.19001562442761852</v>
      </c>
      <c r="K1171" s="12">
        <f t="shared" si="224"/>
        <v>0.6214869633943955</v>
      </c>
      <c r="L1171" s="12">
        <f t="shared" si="225"/>
        <v>10.3</v>
      </c>
      <c r="M1171" s="10">
        <f t="shared" si="226"/>
        <v>2.7538496293857753</v>
      </c>
      <c r="N1171" s="12">
        <f t="shared" si="227"/>
        <v>11.76090706988426</v>
      </c>
      <c r="O1171" s="10">
        <f t="shared" si="228"/>
        <v>51.89172109110404</v>
      </c>
      <c r="P1171">
        <f t="shared" si="229"/>
      </c>
      <c r="Q1171">
        <f t="shared" si="230"/>
      </c>
      <c r="R1171" t="str">
        <f t="shared" si="231"/>
        <v>OK</v>
      </c>
      <c r="S1171" s="10">
        <f t="shared" si="232"/>
        <v>51.89172109110404</v>
      </c>
      <c r="T1171" s="10">
        <f t="shared" si="233"/>
        <v>8790.138404480716</v>
      </c>
    </row>
    <row r="1172" spans="1:20" ht="12.75">
      <c r="A1172">
        <v>147</v>
      </c>
      <c r="B1172" s="19">
        <v>1200</v>
      </c>
      <c r="D1172" s="8">
        <v>0.08</v>
      </c>
      <c r="E1172" s="8">
        <v>0.352</v>
      </c>
      <c r="F1172" s="8">
        <v>0.371</v>
      </c>
      <c r="G1172" s="8">
        <v>5.954</v>
      </c>
      <c r="H1172" s="12">
        <f t="shared" si="221"/>
        <v>0.8302134894613581</v>
      </c>
      <c r="I1172" s="12">
        <f t="shared" si="222"/>
        <v>0.01936575000000002</v>
      </c>
      <c r="J1172" s="12">
        <f t="shared" si="223"/>
        <v>0.22030797035086203</v>
      </c>
      <c r="K1172" s="12">
        <f t="shared" si="224"/>
        <v>0.590539769110496</v>
      </c>
      <c r="L1172" s="12">
        <f t="shared" si="225"/>
        <v>9.0375</v>
      </c>
      <c r="M1172" s="10">
        <f t="shared" si="226"/>
        <v>2.7538496293857753</v>
      </c>
      <c r="N1172" s="12">
        <f t="shared" si="227"/>
        <v>10.135596743266975</v>
      </c>
      <c r="O1172" s="10">
        <f t="shared" si="228"/>
        <v>56.1958334089403</v>
      </c>
      <c r="P1172">
        <f t="shared" si="229"/>
      </c>
      <c r="Q1172">
        <f t="shared" si="230"/>
      </c>
      <c r="R1172" t="str">
        <f t="shared" si="231"/>
        <v>OK</v>
      </c>
      <c r="S1172" s="10">
        <f t="shared" si="232"/>
        <v>56.1958334089403</v>
      </c>
      <c r="T1172" s="10">
        <f t="shared" si="233"/>
        <v>8804.187362832952</v>
      </c>
    </row>
    <row r="1173" spans="1:20" ht="12.75">
      <c r="A1173">
        <v>147</v>
      </c>
      <c r="B1173" s="19">
        <v>1215</v>
      </c>
      <c r="D1173" s="8">
        <v>0.082</v>
      </c>
      <c r="E1173" s="8">
        <v>0.314</v>
      </c>
      <c r="F1173" s="8">
        <v>0.336</v>
      </c>
      <c r="G1173" s="8">
        <v>5.968</v>
      </c>
      <c r="H1173" s="12">
        <f t="shared" si="221"/>
        <v>0.8341223419203747</v>
      </c>
      <c r="I1173" s="12">
        <f t="shared" si="222"/>
        <v>0.02242350000000002</v>
      </c>
      <c r="J1173" s="12">
        <f t="shared" si="223"/>
        <v>0.2258156696096336</v>
      </c>
      <c r="K1173" s="12">
        <f t="shared" si="224"/>
        <v>0.585883172310741</v>
      </c>
      <c r="L1173" s="12">
        <f t="shared" si="225"/>
        <v>8.125</v>
      </c>
      <c r="M1173" s="10">
        <f t="shared" si="226"/>
        <v>2.7538496293857753</v>
      </c>
      <c r="N1173" s="12">
        <f t="shared" si="227"/>
        <v>9.898766364882617</v>
      </c>
      <c r="O1173" s="10">
        <f t="shared" si="228"/>
        <v>62.01416943860245</v>
      </c>
      <c r="P1173">
        <f t="shared" si="229"/>
      </c>
      <c r="Q1173">
        <f t="shared" si="230"/>
      </c>
      <c r="R1173" t="str">
        <f t="shared" si="231"/>
        <v>OK</v>
      </c>
      <c r="S1173" s="10">
        <f t="shared" si="232"/>
        <v>62.01416943860245</v>
      </c>
      <c r="T1173" s="10">
        <f t="shared" si="233"/>
        <v>8819.690905192603</v>
      </c>
    </row>
    <row r="1174" spans="1:20" ht="12.75">
      <c r="A1174">
        <v>147</v>
      </c>
      <c r="B1174" s="19">
        <v>1230</v>
      </c>
      <c r="D1174" s="8">
        <v>0.067</v>
      </c>
      <c r="E1174" s="8">
        <v>0.277</v>
      </c>
      <c r="F1174" s="8">
        <v>0.295</v>
      </c>
      <c r="G1174" s="8">
        <v>5.989</v>
      </c>
      <c r="H1174" s="12">
        <f t="shared" si="221"/>
        <v>0.8400028337236533</v>
      </c>
      <c r="I1174" s="12">
        <f t="shared" si="222"/>
        <v>0.01834649999999996</v>
      </c>
      <c r="J1174" s="12">
        <f t="shared" si="223"/>
        <v>0.18450792516884695</v>
      </c>
      <c r="K1174" s="12">
        <f t="shared" si="224"/>
        <v>0.6371484085548064</v>
      </c>
      <c r="L1174" s="12">
        <f t="shared" si="225"/>
        <v>7.15</v>
      </c>
      <c r="M1174" s="10">
        <f t="shared" si="226"/>
        <v>2.7538496293857753</v>
      </c>
      <c r="N1174" s="12">
        <f t="shared" si="227"/>
        <v>12.26352736900975</v>
      </c>
      <c r="O1174" s="10">
        <f t="shared" si="228"/>
        <v>76.63688387857303</v>
      </c>
      <c r="P1174">
        <f t="shared" si="229"/>
      </c>
      <c r="Q1174">
        <f t="shared" si="230"/>
      </c>
      <c r="R1174" t="str">
        <f t="shared" si="231"/>
        <v>OK</v>
      </c>
      <c r="S1174" s="10">
        <f t="shared" si="232"/>
        <v>76.63688387857303</v>
      </c>
      <c r="T1174" s="10">
        <f t="shared" si="233"/>
        <v>8838.850126162246</v>
      </c>
    </row>
    <row r="1175" spans="1:20" ht="12.75">
      <c r="A1175">
        <v>147</v>
      </c>
      <c r="B1175" s="19">
        <v>1245</v>
      </c>
      <c r="D1175" s="8">
        <v>0.081</v>
      </c>
      <c r="E1175" s="8">
        <v>0.227</v>
      </c>
      <c r="F1175" s="8">
        <v>0.244</v>
      </c>
      <c r="G1175" s="8">
        <v>5.961</v>
      </c>
      <c r="H1175" s="12">
        <f t="shared" si="221"/>
        <v>0.8321667681498829</v>
      </c>
      <c r="I1175" s="12">
        <f t="shared" si="222"/>
        <v>0.01732724999999999</v>
      </c>
      <c r="J1175" s="12">
        <f t="shared" si="223"/>
        <v>0.2230618199802478</v>
      </c>
      <c r="K1175" s="12">
        <f t="shared" si="224"/>
        <v>0.5917776981696351</v>
      </c>
      <c r="L1175" s="12">
        <f t="shared" si="225"/>
        <v>5.887499999999999</v>
      </c>
      <c r="M1175" s="10">
        <f t="shared" si="226"/>
        <v>2.7538496293857753</v>
      </c>
      <c r="N1175" s="12">
        <f t="shared" si="227"/>
        <v>10.059747137652874</v>
      </c>
      <c r="O1175" s="10">
        <f t="shared" si="228"/>
        <v>86.4432229729748</v>
      </c>
      <c r="P1175">
        <f t="shared" si="229"/>
      </c>
      <c r="Q1175">
        <f t="shared" si="230"/>
      </c>
      <c r="R1175" t="str">
        <f t="shared" si="231"/>
        <v>OK</v>
      </c>
      <c r="S1175" s="10">
        <f t="shared" si="232"/>
        <v>86.4432229729748</v>
      </c>
      <c r="T1175" s="10">
        <f t="shared" si="233"/>
        <v>8860.460931905489</v>
      </c>
    </row>
    <row r="1176" spans="1:20" ht="12.75">
      <c r="A1176">
        <v>147</v>
      </c>
      <c r="B1176" s="19">
        <v>1300</v>
      </c>
      <c r="D1176" s="8">
        <v>0.094</v>
      </c>
      <c r="E1176" s="8">
        <v>0.201</v>
      </c>
      <c r="F1176" s="8">
        <v>0.223</v>
      </c>
      <c r="G1176" s="8">
        <v>5.959</v>
      </c>
      <c r="H1176" s="12">
        <f t="shared" si="221"/>
        <v>0.8316084543325525</v>
      </c>
      <c r="I1176" s="12">
        <f t="shared" si="222"/>
        <v>0.022423499999999992</v>
      </c>
      <c r="J1176" s="12">
        <f t="shared" si="223"/>
        <v>0.2588618651622629</v>
      </c>
      <c r="K1176" s="12">
        <f t="shared" si="224"/>
        <v>0.5503230891702895</v>
      </c>
      <c r="L1176" s="12">
        <f t="shared" si="225"/>
        <v>5.300000000000001</v>
      </c>
      <c r="M1176" s="10">
        <f t="shared" si="226"/>
        <v>2.7538496293857753</v>
      </c>
      <c r="N1176" s="12">
        <f t="shared" si="227"/>
        <v>8.608350578005878</v>
      </c>
      <c r="O1176" s="10">
        <f t="shared" si="228"/>
        <v>89.29870101655301</v>
      </c>
      <c r="P1176">
        <f t="shared" si="229"/>
      </c>
      <c r="Q1176">
        <f t="shared" si="230"/>
      </c>
      <c r="R1176" t="str">
        <f t="shared" si="231"/>
        <v>OK</v>
      </c>
      <c r="S1176" s="10">
        <f t="shared" si="232"/>
        <v>89.29870101655301</v>
      </c>
      <c r="T1176" s="10">
        <f t="shared" si="233"/>
        <v>8882.785607159627</v>
      </c>
    </row>
    <row r="1177" spans="1:20" ht="12.75">
      <c r="A1177">
        <v>147</v>
      </c>
      <c r="B1177" s="19">
        <v>1315</v>
      </c>
      <c r="D1177" s="8">
        <v>0.091</v>
      </c>
      <c r="E1177" s="8">
        <v>0.195</v>
      </c>
      <c r="F1177" s="8">
        <v>0.221</v>
      </c>
      <c r="G1177" s="8">
        <v>6.006</v>
      </c>
      <c r="H1177" s="12">
        <f t="shared" si="221"/>
        <v>0.8447783606557377</v>
      </c>
      <c r="I1177" s="12">
        <f t="shared" si="222"/>
        <v>0.0265005</v>
      </c>
      <c r="J1177" s="12">
        <f t="shared" si="223"/>
        <v>0.25060031627410556</v>
      </c>
      <c r="K1177" s="12">
        <f t="shared" si="224"/>
        <v>0.5676775443816322</v>
      </c>
      <c r="L1177" s="12">
        <f t="shared" si="225"/>
        <v>5.2</v>
      </c>
      <c r="M1177" s="10">
        <f t="shared" si="226"/>
        <v>2.7538496293857753</v>
      </c>
      <c r="N1177" s="12">
        <f t="shared" si="227"/>
        <v>8.992064402810305</v>
      </c>
      <c r="O1177" s="10">
        <f t="shared" si="228"/>
        <v>93.88617551976716</v>
      </c>
      <c r="P1177">
        <f t="shared" si="229"/>
      </c>
      <c r="Q1177">
        <f t="shared" si="230"/>
      </c>
      <c r="R1177" t="str">
        <f t="shared" si="231"/>
        <v>OK</v>
      </c>
      <c r="S1177" s="10">
        <f t="shared" si="232"/>
        <v>93.88617551976716</v>
      </c>
      <c r="T1177" s="10">
        <f t="shared" si="233"/>
        <v>8906.257151039568</v>
      </c>
    </row>
    <row r="1178" spans="1:20" ht="12.75">
      <c r="A1178">
        <v>147</v>
      </c>
      <c r="B1178" s="19">
        <v>1330</v>
      </c>
      <c r="D1178" s="8">
        <v>0.08</v>
      </c>
      <c r="E1178" s="8">
        <v>0.175</v>
      </c>
      <c r="F1178" s="8">
        <v>0.2</v>
      </c>
      <c r="G1178" s="8">
        <v>6.043</v>
      </c>
      <c r="H1178" s="12">
        <f t="shared" si="221"/>
        <v>0.8552189461358315</v>
      </c>
      <c r="I1178" s="12">
        <f t="shared" si="222"/>
        <v>0.02548125000000002</v>
      </c>
      <c r="J1178" s="12">
        <f t="shared" si="223"/>
        <v>0.22030797035086203</v>
      </c>
      <c r="K1178" s="12">
        <f t="shared" si="224"/>
        <v>0.6094297257849695</v>
      </c>
      <c r="L1178" s="12">
        <f t="shared" si="225"/>
        <v>4.6875</v>
      </c>
      <c r="M1178" s="10">
        <f t="shared" si="226"/>
        <v>2.7538496293857753</v>
      </c>
      <c r="N1178" s="12">
        <f t="shared" si="227"/>
        <v>10.371721201697893</v>
      </c>
      <c r="O1178" s="10">
        <f t="shared" si="228"/>
        <v>111.81128270493468</v>
      </c>
      <c r="P1178">
        <f t="shared" si="229"/>
      </c>
      <c r="Q1178">
        <f t="shared" si="230"/>
      </c>
      <c r="R1178" t="str">
        <f t="shared" si="231"/>
        <v>OK</v>
      </c>
      <c r="S1178" s="10">
        <f t="shared" si="232"/>
        <v>111.81128270493468</v>
      </c>
      <c r="T1178" s="10">
        <f t="shared" si="233"/>
        <v>8934.209971715802</v>
      </c>
    </row>
    <row r="1179" spans="1:20" ht="12.75">
      <c r="A1179">
        <v>147</v>
      </c>
      <c r="B1179" s="19">
        <v>1345</v>
      </c>
      <c r="D1179" s="8">
        <v>0.087</v>
      </c>
      <c r="E1179" s="8">
        <v>0.131</v>
      </c>
      <c r="F1179" s="8">
        <v>0.155</v>
      </c>
      <c r="G1179" s="8">
        <v>6.049</v>
      </c>
      <c r="H1179" s="12">
        <f t="shared" si="221"/>
        <v>0.8569180562060891</v>
      </c>
      <c r="I1179" s="12">
        <f t="shared" si="222"/>
        <v>0.02446199999999999</v>
      </c>
      <c r="J1179" s="12">
        <f t="shared" si="223"/>
        <v>0.23958491775656243</v>
      </c>
      <c r="K1179" s="12">
        <f t="shared" si="224"/>
        <v>0.5928711384495267</v>
      </c>
      <c r="L1179" s="12">
        <f t="shared" si="225"/>
        <v>3.575</v>
      </c>
      <c r="M1179" s="10">
        <f t="shared" si="226"/>
        <v>2.7538496293857753</v>
      </c>
      <c r="N1179" s="12">
        <f t="shared" si="227"/>
        <v>9.568460416161944</v>
      </c>
      <c r="O1179" s="10">
        <f t="shared" si="228"/>
        <v>142.62233408185767</v>
      </c>
      <c r="P1179">
        <f t="shared" si="229"/>
      </c>
      <c r="Q1179">
        <f t="shared" si="230"/>
      </c>
      <c r="R1179" t="str">
        <f t="shared" si="231"/>
        <v>OK</v>
      </c>
      <c r="S1179" s="10">
        <f t="shared" si="232"/>
        <v>142.62233408185767</v>
      </c>
      <c r="T1179" s="10">
        <f t="shared" si="233"/>
        <v>8969.865555236265</v>
      </c>
    </row>
    <row r="1180" spans="1:20" ht="12.75">
      <c r="A1180">
        <v>147</v>
      </c>
      <c r="B1180" s="19">
        <v>1400</v>
      </c>
      <c r="D1180" s="8">
        <v>0.093</v>
      </c>
      <c r="E1180" s="8">
        <v>0.101</v>
      </c>
      <c r="F1180" s="8">
        <v>0.128</v>
      </c>
      <c r="G1180" s="8">
        <v>6.061</v>
      </c>
      <c r="H1180" s="12">
        <f t="shared" si="221"/>
        <v>0.8603213348946135</v>
      </c>
      <c r="I1180" s="12">
        <f t="shared" si="222"/>
        <v>0.027519749999999992</v>
      </c>
      <c r="J1180" s="12">
        <f t="shared" si="223"/>
        <v>0.2561080155328771</v>
      </c>
      <c r="K1180" s="12">
        <f t="shared" si="224"/>
        <v>0.5766935693617364</v>
      </c>
      <c r="L1180" s="12">
        <f t="shared" si="225"/>
        <v>2.8625000000000003</v>
      </c>
      <c r="M1180" s="10">
        <f t="shared" si="226"/>
        <v>2.7538496293857753</v>
      </c>
      <c r="N1180" s="12">
        <f t="shared" si="227"/>
        <v>8.954855751554984</v>
      </c>
      <c r="O1180" s="10">
        <f t="shared" si="228"/>
        <v>173.26182719293058</v>
      </c>
      <c r="P1180">
        <f t="shared" si="229"/>
      </c>
      <c r="Q1180">
        <f t="shared" si="230"/>
      </c>
      <c r="R1180" t="str">
        <f t="shared" si="231"/>
        <v>OK</v>
      </c>
      <c r="S1180" s="10">
        <f t="shared" si="232"/>
        <v>173.26182719293058</v>
      </c>
      <c r="T1180" s="10">
        <f t="shared" si="233"/>
        <v>9013.181012034498</v>
      </c>
    </row>
    <row r="1181" spans="1:20" ht="12.75">
      <c r="A1181">
        <v>147</v>
      </c>
      <c r="B1181" s="19">
        <v>1415</v>
      </c>
      <c r="D1181" s="8">
        <v>0.098</v>
      </c>
      <c r="E1181" s="8">
        <v>0.089</v>
      </c>
      <c r="F1181" s="8">
        <v>0.12</v>
      </c>
      <c r="G1181" s="8">
        <v>6.067</v>
      </c>
      <c r="H1181" s="12">
        <f t="shared" si="221"/>
        <v>0.8620255035128805</v>
      </c>
      <c r="I1181" s="12">
        <f t="shared" si="222"/>
        <v>0.03159675</v>
      </c>
      <c r="J1181" s="12">
        <f t="shared" si="223"/>
        <v>0.26987726367980597</v>
      </c>
      <c r="K1181" s="12">
        <f t="shared" si="224"/>
        <v>0.5605514898330746</v>
      </c>
      <c r="L1181" s="12">
        <f t="shared" si="225"/>
        <v>2.6125</v>
      </c>
      <c r="M1181" s="10">
        <f t="shared" si="226"/>
        <v>2.7538496293857753</v>
      </c>
      <c r="N1181" s="12">
        <f t="shared" si="227"/>
        <v>8.473762790947761</v>
      </c>
      <c r="O1181" s="10">
        <f t="shared" si="228"/>
        <v>184.52809098444516</v>
      </c>
      <c r="P1181">
        <f t="shared" si="229"/>
      </c>
      <c r="Q1181">
        <f t="shared" si="230"/>
      </c>
      <c r="R1181" t="str">
        <f t="shared" si="231"/>
        <v>OK</v>
      </c>
      <c r="S1181" s="10">
        <f t="shared" si="232"/>
        <v>184.52809098444516</v>
      </c>
      <c r="T1181" s="10">
        <f t="shared" si="233"/>
        <v>9059.313034780609</v>
      </c>
    </row>
    <row r="1182" spans="1:20" ht="12.75">
      <c r="A1182">
        <v>147</v>
      </c>
      <c r="B1182" s="19">
        <v>1430</v>
      </c>
      <c r="D1182" s="8">
        <v>0.101</v>
      </c>
      <c r="E1182" s="8">
        <v>0.082</v>
      </c>
      <c r="F1182" s="8">
        <v>0.113</v>
      </c>
      <c r="G1182" s="8">
        <v>6.061</v>
      </c>
      <c r="H1182" s="12">
        <f t="shared" si="221"/>
        <v>0.8603213348946135</v>
      </c>
      <c r="I1182" s="12">
        <f t="shared" si="222"/>
        <v>0.03159675</v>
      </c>
      <c r="J1182" s="12">
        <f t="shared" si="223"/>
        <v>0.2781388125679633</v>
      </c>
      <c r="K1182" s="12">
        <f t="shared" si="224"/>
        <v>0.5505857723266503</v>
      </c>
      <c r="L1182" s="12">
        <f t="shared" si="225"/>
        <v>2.4375</v>
      </c>
      <c r="M1182" s="10">
        <f t="shared" si="226"/>
        <v>2.7538496293857753</v>
      </c>
      <c r="N1182" s="12">
        <f t="shared" si="227"/>
        <v>8.205193909847658</v>
      </c>
      <c r="O1182" s="10">
        <f t="shared" si="228"/>
        <v>194.26011298966677</v>
      </c>
      <c r="P1182">
        <f t="shared" si="229"/>
      </c>
      <c r="Q1182">
        <f t="shared" si="230"/>
      </c>
      <c r="R1182" t="str">
        <f t="shared" si="231"/>
        <v>OK</v>
      </c>
      <c r="S1182" s="10">
        <f t="shared" si="232"/>
        <v>194.26011298966677</v>
      </c>
      <c r="T1182" s="10">
        <f t="shared" si="233"/>
        <v>9107.878063028025</v>
      </c>
    </row>
    <row r="1183" spans="1:20" ht="12.75">
      <c r="A1183">
        <v>147</v>
      </c>
      <c r="B1183" s="19">
        <v>1445</v>
      </c>
      <c r="D1183" s="8">
        <v>0.103</v>
      </c>
      <c r="E1183" s="8">
        <v>0.076</v>
      </c>
      <c r="F1183" s="8">
        <v>0.109</v>
      </c>
      <c r="G1183" s="8">
        <v>6.069</v>
      </c>
      <c r="H1183" s="12">
        <f t="shared" si="221"/>
        <v>0.8625939344262294</v>
      </c>
      <c r="I1183" s="12">
        <f t="shared" si="222"/>
        <v>0.03363524999999999</v>
      </c>
      <c r="J1183" s="12">
        <f t="shared" si="223"/>
        <v>0.28364651182673484</v>
      </c>
      <c r="K1183" s="12">
        <f t="shared" si="224"/>
        <v>0.5453121725994946</v>
      </c>
      <c r="L1183" s="12">
        <f t="shared" si="225"/>
        <v>2.3125</v>
      </c>
      <c r="M1183" s="10">
        <f t="shared" si="226"/>
        <v>2.7538496293857753</v>
      </c>
      <c r="N1183" s="12">
        <f t="shared" si="227"/>
        <v>8.048142567244946</v>
      </c>
      <c r="O1183" s="10">
        <f t="shared" si="228"/>
        <v>202.79942886669136</v>
      </c>
      <c r="P1183">
        <f t="shared" si="229"/>
      </c>
      <c r="Q1183">
        <f t="shared" si="230"/>
      </c>
      <c r="R1183" t="str">
        <f t="shared" si="231"/>
        <v>OK</v>
      </c>
      <c r="S1183" s="10">
        <f t="shared" si="232"/>
        <v>202.79942886669136</v>
      </c>
      <c r="T1183" s="10">
        <f t="shared" si="233"/>
        <v>9158.577920244697</v>
      </c>
    </row>
    <row r="1184" spans="1:20" ht="12.75">
      <c r="A1184">
        <v>147</v>
      </c>
      <c r="B1184" s="19">
        <v>1500</v>
      </c>
      <c r="D1184" s="8">
        <v>0.103</v>
      </c>
      <c r="E1184" s="8">
        <v>0.073</v>
      </c>
      <c r="F1184" s="8">
        <v>0.105</v>
      </c>
      <c r="G1184" s="8">
        <v>6.07</v>
      </c>
      <c r="H1184" s="12">
        <f aca="true" t="shared" si="234" ref="H1184:H1247">(G1184/$B$6)^2/$B$4</f>
        <v>0.8628782201405152</v>
      </c>
      <c r="I1184" s="12">
        <f aca="true" t="shared" si="235" ref="I1184:I1247">$B$8*$B$7*(F1184-E1184)/0.04/$B$5/10</f>
        <v>0.032616</v>
      </c>
      <c r="J1184" s="12">
        <f aca="true" t="shared" si="236" ref="J1184:J1247">M1184*D1184</f>
        <v>0.28364651182673484</v>
      </c>
      <c r="K1184" s="12">
        <f aca="true" t="shared" si="237" ref="K1184:K1247">H1184-I1184-J1184</f>
        <v>0.5466157083137804</v>
      </c>
      <c r="L1184" s="12">
        <f aca="true" t="shared" si="238" ref="L1184:L1247">(E1184+F1184)/2/0.04</f>
        <v>2.2249999999999996</v>
      </c>
      <c r="M1184" s="10">
        <f aca="true" t="shared" si="239" ref="M1184:M1247">IF(B1184=0,AVERAGE(N1197:N1206),M1183)</f>
        <v>2.7538496293857753</v>
      </c>
      <c r="N1184" s="12">
        <f aca="true" t="shared" si="240" ref="N1184:N1247">(H1184-I1184)/D1184</f>
        <v>8.06079825379141</v>
      </c>
      <c r="O1184" s="10">
        <f aca="true" t="shared" si="241" ref="O1184:O1247">IF(L1184=0,0,K1184/4.186/L1184*3600)</f>
        <v>211.27853142681167</v>
      </c>
      <c r="P1184">
        <f aca="true" t="shared" si="242" ref="P1184:P1247">IF(K1184&lt;0,0,"")</f>
      </c>
      <c r="Q1184">
        <f aca="true" t="shared" si="243" ref="Q1184:Q1247">IF(AND(K1184&gt;0,K1184&lt;$B$12/100*H1184,L1184&lt;$B$13),0,"")</f>
      </c>
      <c r="R1184" t="str">
        <f aca="true" t="shared" si="244" ref="R1184:R1247">IF(AND(L1184&lt;$B$15,K1184&gt;0.2*H1184),"OverFlow","OK")</f>
        <v>OK</v>
      </c>
      <c r="S1184" s="10">
        <f aca="true" t="shared" si="245" ref="S1184:S1247">IF(O1184&lt;0,0,IF(R1184="OK",MIN(O1184:Q1184),0))</f>
        <v>211.27853142681167</v>
      </c>
      <c r="T1184" s="10">
        <f aca="true" t="shared" si="246" ref="T1184:T1247">T1183+S1184*($B$18/60)</f>
        <v>9211.3975531014</v>
      </c>
    </row>
    <row r="1185" spans="1:20" ht="12.75">
      <c r="A1185">
        <v>147</v>
      </c>
      <c r="B1185" s="19">
        <v>1515</v>
      </c>
      <c r="D1185" s="8">
        <v>0.101</v>
      </c>
      <c r="E1185" s="8">
        <v>0.072</v>
      </c>
      <c r="F1185" s="8">
        <v>0.102</v>
      </c>
      <c r="G1185" s="8">
        <v>6.061</v>
      </c>
      <c r="H1185" s="12">
        <f t="shared" si="234"/>
        <v>0.8603213348946135</v>
      </c>
      <c r="I1185" s="12">
        <f t="shared" si="235"/>
        <v>0.030577499999999997</v>
      </c>
      <c r="J1185" s="12">
        <f t="shared" si="236"/>
        <v>0.2781388125679633</v>
      </c>
      <c r="K1185" s="12">
        <f t="shared" si="237"/>
        <v>0.5516050223266502</v>
      </c>
      <c r="L1185" s="12">
        <f t="shared" si="238"/>
        <v>2.175</v>
      </c>
      <c r="M1185" s="10">
        <f t="shared" si="239"/>
        <v>2.7538496293857753</v>
      </c>
      <c r="N1185" s="12">
        <f t="shared" si="240"/>
        <v>8.215285494006073</v>
      </c>
      <c r="O1185" s="10">
        <f t="shared" si="241"/>
        <v>218.10831731122803</v>
      </c>
      <c r="P1185">
        <f t="shared" si="242"/>
      </c>
      <c r="Q1185">
        <f t="shared" si="243"/>
      </c>
      <c r="R1185" t="str">
        <f t="shared" si="244"/>
        <v>OK</v>
      </c>
      <c r="S1185" s="10">
        <f t="shared" si="245"/>
        <v>218.10831731122803</v>
      </c>
      <c r="T1185" s="10">
        <f t="shared" si="246"/>
        <v>9265.924632429207</v>
      </c>
    </row>
    <row r="1186" spans="1:20" ht="12.75">
      <c r="A1186">
        <v>147</v>
      </c>
      <c r="B1186" s="19">
        <v>1530</v>
      </c>
      <c r="D1186" s="8">
        <v>0.103</v>
      </c>
      <c r="E1186" s="8">
        <v>0.073</v>
      </c>
      <c r="F1186" s="8">
        <v>0.104</v>
      </c>
      <c r="G1186" s="8">
        <v>6.069</v>
      </c>
      <c r="H1186" s="12">
        <f t="shared" si="234"/>
        <v>0.8625939344262294</v>
      </c>
      <c r="I1186" s="12">
        <f t="shared" si="235"/>
        <v>0.03159675</v>
      </c>
      <c r="J1186" s="12">
        <f t="shared" si="236"/>
        <v>0.28364651182673484</v>
      </c>
      <c r="K1186" s="12">
        <f t="shared" si="237"/>
        <v>0.5473506725994947</v>
      </c>
      <c r="L1186" s="12">
        <f t="shared" si="238"/>
        <v>2.2125</v>
      </c>
      <c r="M1186" s="10">
        <f t="shared" si="239"/>
        <v>2.7538496293857753</v>
      </c>
      <c r="N1186" s="12">
        <f t="shared" si="240"/>
        <v>8.06793382938087</v>
      </c>
      <c r="O1186" s="10">
        <f t="shared" si="241"/>
        <v>212.75787965353229</v>
      </c>
      <c r="P1186">
        <f t="shared" si="242"/>
      </c>
      <c r="Q1186">
        <f t="shared" si="243"/>
      </c>
      <c r="R1186" t="str">
        <f t="shared" si="244"/>
        <v>OK</v>
      </c>
      <c r="S1186" s="10">
        <f t="shared" si="245"/>
        <v>212.75787965353229</v>
      </c>
      <c r="T1186" s="10">
        <f t="shared" si="246"/>
        <v>9319.11410234259</v>
      </c>
    </row>
    <row r="1187" spans="1:20" ht="12.75">
      <c r="A1187">
        <v>147</v>
      </c>
      <c r="B1187" s="19">
        <v>1545</v>
      </c>
      <c r="D1187" s="8">
        <v>0.103</v>
      </c>
      <c r="E1187" s="8">
        <v>0.073</v>
      </c>
      <c r="F1187" s="8">
        <v>0.101</v>
      </c>
      <c r="G1187" s="8">
        <v>6.057</v>
      </c>
      <c r="H1187" s="12">
        <f t="shared" si="234"/>
        <v>0.8591861592505855</v>
      </c>
      <c r="I1187" s="12">
        <f t="shared" si="235"/>
        <v>0.028539000000000016</v>
      </c>
      <c r="J1187" s="12">
        <f t="shared" si="236"/>
        <v>0.28364651182673484</v>
      </c>
      <c r="K1187" s="12">
        <f t="shared" si="237"/>
        <v>0.5470006474238507</v>
      </c>
      <c r="L1187" s="12">
        <f t="shared" si="238"/>
        <v>2.175</v>
      </c>
      <c r="M1187" s="10">
        <f t="shared" si="239"/>
        <v>2.7538496293857753</v>
      </c>
      <c r="N1187" s="12">
        <f t="shared" si="240"/>
        <v>8.064535526704715</v>
      </c>
      <c r="O1187" s="10">
        <f t="shared" si="241"/>
        <v>216.2877166609951</v>
      </c>
      <c r="P1187">
        <f t="shared" si="242"/>
      </c>
      <c r="Q1187">
        <f t="shared" si="243"/>
      </c>
      <c r="R1187" t="str">
        <f t="shared" si="244"/>
        <v>OK</v>
      </c>
      <c r="S1187" s="10">
        <f t="shared" si="245"/>
        <v>216.2877166609951</v>
      </c>
      <c r="T1187" s="10">
        <f t="shared" si="246"/>
        <v>9373.18603150784</v>
      </c>
    </row>
    <row r="1188" spans="1:20" ht="12.75">
      <c r="A1188">
        <v>147</v>
      </c>
      <c r="B1188" s="19">
        <v>1600</v>
      </c>
      <c r="D1188" s="8">
        <v>0.103</v>
      </c>
      <c r="E1188" s="8">
        <v>0.08</v>
      </c>
      <c r="F1188" s="8">
        <v>0.104</v>
      </c>
      <c r="G1188" s="8">
        <v>6.038</v>
      </c>
      <c r="H1188" s="12">
        <f t="shared" si="234"/>
        <v>0.8538043091334895</v>
      </c>
      <c r="I1188" s="12">
        <f t="shared" si="235"/>
        <v>0.02446199999999999</v>
      </c>
      <c r="J1188" s="12">
        <f t="shared" si="236"/>
        <v>0.28364651182673484</v>
      </c>
      <c r="K1188" s="12">
        <f t="shared" si="237"/>
        <v>0.5456957973067547</v>
      </c>
      <c r="L1188" s="12">
        <f t="shared" si="238"/>
        <v>2.3</v>
      </c>
      <c r="M1188" s="10">
        <f t="shared" si="239"/>
        <v>2.7538496293857753</v>
      </c>
      <c r="N1188" s="12">
        <f t="shared" si="240"/>
        <v>8.051867078965918</v>
      </c>
      <c r="O1188" s="10">
        <f t="shared" si="241"/>
        <v>204.04504355141538</v>
      </c>
      <c r="P1188">
        <f t="shared" si="242"/>
      </c>
      <c r="Q1188">
        <f t="shared" si="243"/>
      </c>
      <c r="R1188" t="str">
        <f t="shared" si="244"/>
        <v>OK</v>
      </c>
      <c r="S1188" s="10">
        <f t="shared" si="245"/>
        <v>204.04504355141538</v>
      </c>
      <c r="T1188" s="10">
        <f t="shared" si="246"/>
        <v>9424.197292395693</v>
      </c>
    </row>
    <row r="1189" spans="1:20" ht="12.75">
      <c r="A1189">
        <v>147</v>
      </c>
      <c r="B1189" s="19">
        <v>1615</v>
      </c>
      <c r="D1189" s="8">
        <v>0.111</v>
      </c>
      <c r="E1189" s="8">
        <v>0.097</v>
      </c>
      <c r="F1189" s="8">
        <v>0.123</v>
      </c>
      <c r="G1189" s="8">
        <v>6.017</v>
      </c>
      <c r="H1189" s="12">
        <f t="shared" si="234"/>
        <v>0.8478756206088993</v>
      </c>
      <c r="I1189" s="12">
        <f t="shared" si="235"/>
        <v>0.0265005</v>
      </c>
      <c r="J1189" s="12">
        <f t="shared" si="236"/>
        <v>0.30567730886182104</v>
      </c>
      <c r="K1189" s="12">
        <f t="shared" si="237"/>
        <v>0.5156978117470783</v>
      </c>
      <c r="L1189" s="12">
        <f t="shared" si="238"/>
        <v>2.75</v>
      </c>
      <c r="M1189" s="10">
        <f t="shared" si="239"/>
        <v>2.7538496293857753</v>
      </c>
      <c r="N1189" s="12">
        <f t="shared" si="240"/>
        <v>7.399775861341435</v>
      </c>
      <c r="O1189" s="10">
        <f t="shared" si="241"/>
        <v>161.27456215866582</v>
      </c>
      <c r="P1189">
        <f t="shared" si="242"/>
      </c>
      <c r="Q1189">
        <f t="shared" si="243"/>
      </c>
      <c r="R1189" t="str">
        <f t="shared" si="244"/>
        <v>OK</v>
      </c>
      <c r="S1189" s="10">
        <f t="shared" si="245"/>
        <v>161.27456215866582</v>
      </c>
      <c r="T1189" s="10">
        <f t="shared" si="246"/>
        <v>9464.51593293536</v>
      </c>
    </row>
    <row r="1190" spans="1:20" ht="12.75">
      <c r="A1190">
        <v>147</v>
      </c>
      <c r="B1190" s="19">
        <v>1630</v>
      </c>
      <c r="D1190" s="8">
        <v>0.119</v>
      </c>
      <c r="E1190" s="8">
        <v>0.118</v>
      </c>
      <c r="F1190" s="8">
        <v>0.149</v>
      </c>
      <c r="G1190" s="8">
        <v>6.006</v>
      </c>
      <c r="H1190" s="12">
        <f t="shared" si="234"/>
        <v>0.8447783606557377</v>
      </c>
      <c r="I1190" s="12">
        <f t="shared" si="235"/>
        <v>0.03159675</v>
      </c>
      <c r="J1190" s="12">
        <f t="shared" si="236"/>
        <v>0.32770810589690724</v>
      </c>
      <c r="K1190" s="12">
        <f t="shared" si="237"/>
        <v>0.48547350475883055</v>
      </c>
      <c r="L1190" s="12">
        <f t="shared" si="238"/>
        <v>3.3375</v>
      </c>
      <c r="M1190" s="10">
        <f t="shared" si="239"/>
        <v>2.7538496293857753</v>
      </c>
      <c r="N1190" s="12">
        <f t="shared" si="240"/>
        <v>6.833458913073427</v>
      </c>
      <c r="O1190" s="10">
        <f t="shared" si="241"/>
        <v>125.0971844533886</v>
      </c>
      <c r="P1190">
        <f t="shared" si="242"/>
      </c>
      <c r="Q1190">
        <f t="shared" si="243"/>
      </c>
      <c r="R1190" t="str">
        <f t="shared" si="244"/>
        <v>OK</v>
      </c>
      <c r="S1190" s="10">
        <f t="shared" si="245"/>
        <v>125.0971844533886</v>
      </c>
      <c r="T1190" s="10">
        <f t="shared" si="246"/>
        <v>9495.790229048705</v>
      </c>
    </row>
    <row r="1191" spans="1:20" ht="12.75">
      <c r="A1191">
        <v>147</v>
      </c>
      <c r="B1191" s="19">
        <v>1645</v>
      </c>
      <c r="D1191" s="8">
        <v>0.111</v>
      </c>
      <c r="E1191" s="8">
        <v>0.146</v>
      </c>
      <c r="F1191" s="8">
        <v>0.179</v>
      </c>
      <c r="G1191" s="8">
        <v>6.036</v>
      </c>
      <c r="H1191" s="12">
        <f t="shared" si="234"/>
        <v>0.853238782201405</v>
      </c>
      <c r="I1191" s="12">
        <f t="shared" si="235"/>
        <v>0.03363524999999999</v>
      </c>
      <c r="J1191" s="12">
        <f t="shared" si="236"/>
        <v>0.30567730886182104</v>
      </c>
      <c r="K1191" s="12">
        <f t="shared" si="237"/>
        <v>0.513926223339584</v>
      </c>
      <c r="L1191" s="12">
        <f t="shared" si="238"/>
        <v>4.062499999999999</v>
      </c>
      <c r="M1191" s="10">
        <f t="shared" si="239"/>
        <v>2.7538496293857753</v>
      </c>
      <c r="N1191" s="12">
        <f t="shared" si="240"/>
        <v>7.3838156054180635</v>
      </c>
      <c r="O1191" s="10">
        <f t="shared" si="241"/>
        <v>108.79543704053823</v>
      </c>
      <c r="P1191">
        <f t="shared" si="242"/>
      </c>
      <c r="Q1191">
        <f t="shared" si="243"/>
      </c>
      <c r="R1191" t="str">
        <f t="shared" si="244"/>
        <v>OK</v>
      </c>
      <c r="S1191" s="10">
        <f t="shared" si="245"/>
        <v>108.79543704053823</v>
      </c>
      <c r="T1191" s="10">
        <f t="shared" si="246"/>
        <v>9522.98908830884</v>
      </c>
    </row>
    <row r="1192" spans="1:20" ht="12.75">
      <c r="A1192">
        <v>147</v>
      </c>
      <c r="B1192" s="19">
        <v>1700</v>
      </c>
      <c r="D1192" s="8">
        <v>0.097</v>
      </c>
      <c r="E1192" s="8">
        <v>0.162</v>
      </c>
      <c r="F1192" s="8">
        <v>0.189</v>
      </c>
      <c r="G1192" s="8">
        <v>6.036</v>
      </c>
      <c r="H1192" s="12">
        <f t="shared" si="234"/>
        <v>0.853238782201405</v>
      </c>
      <c r="I1192" s="12">
        <f t="shared" si="235"/>
        <v>0.027519749999999992</v>
      </c>
      <c r="J1192" s="12">
        <f t="shared" si="236"/>
        <v>0.2671234140504202</v>
      </c>
      <c r="K1192" s="12">
        <f t="shared" si="237"/>
        <v>0.5585956181509848</v>
      </c>
      <c r="L1192" s="12">
        <f t="shared" si="238"/>
        <v>4.387499999999999</v>
      </c>
      <c r="M1192" s="10">
        <f t="shared" si="239"/>
        <v>2.7538496293857753</v>
      </c>
      <c r="N1192" s="12">
        <f t="shared" si="240"/>
        <v>8.512567342282527</v>
      </c>
      <c r="O1192" s="10">
        <f t="shared" si="241"/>
        <v>109.4923235009955</v>
      </c>
      <c r="P1192">
        <f t="shared" si="242"/>
      </c>
      <c r="Q1192">
        <f t="shared" si="243"/>
      </c>
      <c r="R1192" t="str">
        <f t="shared" si="244"/>
        <v>OK</v>
      </c>
      <c r="S1192" s="10">
        <f t="shared" si="245"/>
        <v>109.4923235009955</v>
      </c>
      <c r="T1192" s="10">
        <f t="shared" si="246"/>
        <v>9550.362169184087</v>
      </c>
    </row>
    <row r="1193" spans="1:20" ht="12.75">
      <c r="A1193">
        <v>147</v>
      </c>
      <c r="B1193" s="19">
        <v>1715</v>
      </c>
      <c r="D1193" s="8">
        <v>0.099</v>
      </c>
      <c r="E1193" s="8">
        <v>0.155</v>
      </c>
      <c r="F1193" s="8">
        <v>0.179</v>
      </c>
      <c r="G1193" s="8">
        <v>6.008</v>
      </c>
      <c r="H1193" s="12">
        <f t="shared" si="234"/>
        <v>0.8453410772833723</v>
      </c>
      <c r="I1193" s="12">
        <f t="shared" si="235"/>
        <v>0.02446199999999999</v>
      </c>
      <c r="J1193" s="12">
        <f t="shared" si="236"/>
        <v>0.27263111330919176</v>
      </c>
      <c r="K1193" s="12">
        <f t="shared" si="237"/>
        <v>0.5482479639741805</v>
      </c>
      <c r="L1193" s="12">
        <f t="shared" si="238"/>
        <v>4.175</v>
      </c>
      <c r="M1193" s="10">
        <f t="shared" si="239"/>
        <v>2.7538496293857753</v>
      </c>
      <c r="N1193" s="12">
        <f t="shared" si="240"/>
        <v>8.291707851347194</v>
      </c>
      <c r="O1193" s="10">
        <f t="shared" si="241"/>
        <v>112.933769554463</v>
      </c>
      <c r="P1193">
        <f t="shared" si="242"/>
      </c>
      <c r="Q1193">
        <f t="shared" si="243"/>
      </c>
      <c r="R1193" t="str">
        <f t="shared" si="244"/>
        <v>OK</v>
      </c>
      <c r="S1193" s="10">
        <f t="shared" si="245"/>
        <v>112.933769554463</v>
      </c>
      <c r="T1193" s="10">
        <f t="shared" si="246"/>
        <v>9578.595611572702</v>
      </c>
    </row>
    <row r="1194" spans="1:20" ht="12.75">
      <c r="A1194">
        <v>147</v>
      </c>
      <c r="B1194" s="19">
        <v>1730</v>
      </c>
      <c r="D1194" s="8">
        <v>0.103</v>
      </c>
      <c r="E1194" s="8">
        <v>0.158</v>
      </c>
      <c r="F1194" s="8">
        <v>0.188</v>
      </c>
      <c r="G1194" s="8">
        <v>6.038</v>
      </c>
      <c r="H1194" s="12">
        <f t="shared" si="234"/>
        <v>0.8538043091334895</v>
      </c>
      <c r="I1194" s="12">
        <f t="shared" si="235"/>
        <v>0.030577499999999997</v>
      </c>
      <c r="J1194" s="12">
        <f t="shared" si="236"/>
        <v>0.28364651182673484</v>
      </c>
      <c r="K1194" s="12">
        <f t="shared" si="237"/>
        <v>0.5395802973067546</v>
      </c>
      <c r="L1194" s="12">
        <f t="shared" si="238"/>
        <v>4.324999999999999</v>
      </c>
      <c r="M1194" s="10">
        <f t="shared" si="239"/>
        <v>2.7538496293857753</v>
      </c>
      <c r="N1194" s="12">
        <f t="shared" si="240"/>
        <v>7.992493292558151</v>
      </c>
      <c r="O1194" s="10">
        <f t="shared" si="241"/>
        <v>107.2934593596777</v>
      </c>
      <c r="P1194">
        <f t="shared" si="242"/>
      </c>
      <c r="Q1194">
        <f t="shared" si="243"/>
      </c>
      <c r="R1194" t="str">
        <f t="shared" si="244"/>
        <v>OK</v>
      </c>
      <c r="S1194" s="10">
        <f t="shared" si="245"/>
        <v>107.2934593596777</v>
      </c>
      <c r="T1194" s="10">
        <f t="shared" si="246"/>
        <v>9605.418976412622</v>
      </c>
    </row>
    <row r="1195" spans="1:20" ht="12.75">
      <c r="A1195">
        <v>147</v>
      </c>
      <c r="B1195" s="19">
        <v>1745</v>
      </c>
      <c r="D1195" s="8">
        <v>0.098</v>
      </c>
      <c r="E1195" s="8">
        <v>0.163</v>
      </c>
      <c r="F1195" s="8">
        <v>0.189</v>
      </c>
      <c r="G1195" s="8">
        <v>6.008</v>
      </c>
      <c r="H1195" s="12">
        <f t="shared" si="234"/>
        <v>0.8453410772833723</v>
      </c>
      <c r="I1195" s="12">
        <f t="shared" si="235"/>
        <v>0.0265005</v>
      </c>
      <c r="J1195" s="12">
        <f t="shared" si="236"/>
        <v>0.26987726367980597</v>
      </c>
      <c r="K1195" s="12">
        <f t="shared" si="237"/>
        <v>0.5489633136035663</v>
      </c>
      <c r="L1195" s="12">
        <f t="shared" si="238"/>
        <v>4.3999999999999995</v>
      </c>
      <c r="M1195" s="10">
        <f t="shared" si="239"/>
        <v>2.7538496293857753</v>
      </c>
      <c r="N1195" s="12">
        <f t="shared" si="240"/>
        <v>8.355516094728287</v>
      </c>
      <c r="O1195" s="10">
        <f t="shared" si="241"/>
        <v>107.29856713790768</v>
      </c>
      <c r="P1195">
        <f t="shared" si="242"/>
      </c>
      <c r="Q1195">
        <f t="shared" si="243"/>
      </c>
      <c r="R1195" t="str">
        <f t="shared" si="244"/>
        <v>OK</v>
      </c>
      <c r="S1195" s="10">
        <f t="shared" si="245"/>
        <v>107.29856713790768</v>
      </c>
      <c r="T1195" s="10">
        <f t="shared" si="246"/>
        <v>9632.243618197099</v>
      </c>
    </row>
    <row r="1196" spans="1:20" ht="12.75">
      <c r="A1196">
        <v>147</v>
      </c>
      <c r="B1196" s="19">
        <v>1800</v>
      </c>
      <c r="D1196" s="8">
        <v>0.099</v>
      </c>
      <c r="E1196" s="8">
        <v>0.165</v>
      </c>
      <c r="F1196" s="8">
        <v>0.192</v>
      </c>
      <c r="G1196" s="8">
        <v>6.007</v>
      </c>
      <c r="H1196" s="12">
        <f t="shared" si="234"/>
        <v>0.8450596955503511</v>
      </c>
      <c r="I1196" s="12">
        <f t="shared" si="235"/>
        <v>0.027519749999999992</v>
      </c>
      <c r="J1196" s="12">
        <f t="shared" si="236"/>
        <v>0.27263111330919176</v>
      </c>
      <c r="K1196" s="12">
        <f t="shared" si="237"/>
        <v>0.5449088322411594</v>
      </c>
      <c r="L1196" s="12">
        <f t="shared" si="238"/>
        <v>4.4624999999999995</v>
      </c>
      <c r="M1196" s="10">
        <f t="shared" si="239"/>
        <v>2.7538496293857753</v>
      </c>
      <c r="N1196" s="12">
        <f t="shared" si="240"/>
        <v>8.257979247983345</v>
      </c>
      <c r="O1196" s="10">
        <f t="shared" si="241"/>
        <v>105.01440956680592</v>
      </c>
      <c r="P1196">
        <f t="shared" si="242"/>
      </c>
      <c r="Q1196">
        <f t="shared" si="243"/>
      </c>
      <c r="R1196" t="str">
        <f t="shared" si="244"/>
        <v>OK</v>
      </c>
      <c r="S1196" s="10">
        <f t="shared" si="245"/>
        <v>105.01440956680592</v>
      </c>
      <c r="T1196" s="10">
        <f t="shared" si="246"/>
        <v>9658.4972205888</v>
      </c>
    </row>
    <row r="1197" spans="1:20" ht="12.75">
      <c r="A1197">
        <v>147</v>
      </c>
      <c r="B1197" s="19">
        <v>1815</v>
      </c>
      <c r="D1197" s="8">
        <v>0.104</v>
      </c>
      <c r="E1197" s="8">
        <v>0.171</v>
      </c>
      <c r="F1197" s="8">
        <v>0.2</v>
      </c>
      <c r="G1197" s="8">
        <v>6.009</v>
      </c>
      <c r="H1197" s="12">
        <f t="shared" si="234"/>
        <v>0.845622505854801</v>
      </c>
      <c r="I1197" s="12">
        <f t="shared" si="235"/>
        <v>0.029558249999999998</v>
      </c>
      <c r="J1197" s="12">
        <f t="shared" si="236"/>
        <v>0.28640036145612063</v>
      </c>
      <c r="K1197" s="12">
        <f t="shared" si="237"/>
        <v>0.5296638943986804</v>
      </c>
      <c r="L1197" s="12">
        <f t="shared" si="238"/>
        <v>4.6375</v>
      </c>
      <c r="M1197" s="10">
        <f t="shared" si="239"/>
        <v>2.7538496293857753</v>
      </c>
      <c r="N1197" s="12">
        <f t="shared" si="240"/>
        <v>7.846771690911549</v>
      </c>
      <c r="O1197" s="10">
        <f t="shared" si="241"/>
        <v>98.22447665161627</v>
      </c>
      <c r="P1197">
        <f t="shared" si="242"/>
      </c>
      <c r="Q1197">
        <f t="shared" si="243"/>
      </c>
      <c r="R1197" t="str">
        <f t="shared" si="244"/>
        <v>OK</v>
      </c>
      <c r="S1197" s="10">
        <f t="shared" si="245"/>
        <v>98.22447665161627</v>
      </c>
      <c r="T1197" s="10">
        <f t="shared" si="246"/>
        <v>9683.053339751705</v>
      </c>
    </row>
    <row r="1198" spans="1:20" ht="12.75">
      <c r="A1198">
        <v>147</v>
      </c>
      <c r="B1198" s="19">
        <v>1830</v>
      </c>
      <c r="D1198" s="8">
        <v>0.106</v>
      </c>
      <c r="E1198" s="8">
        <v>0.182</v>
      </c>
      <c r="F1198" s="8">
        <v>0.212</v>
      </c>
      <c r="G1198" s="8">
        <v>5.998</v>
      </c>
      <c r="H1198" s="12">
        <f t="shared" si="234"/>
        <v>0.8425293676814989</v>
      </c>
      <c r="I1198" s="12">
        <f t="shared" si="235"/>
        <v>0.030577499999999997</v>
      </c>
      <c r="J1198" s="12">
        <f t="shared" si="236"/>
        <v>0.29190806071489217</v>
      </c>
      <c r="K1198" s="12">
        <f t="shared" si="237"/>
        <v>0.5200438069666067</v>
      </c>
      <c r="L1198" s="12">
        <f t="shared" si="238"/>
        <v>4.925</v>
      </c>
      <c r="M1198" s="10">
        <f t="shared" si="239"/>
        <v>2.7538496293857753</v>
      </c>
      <c r="N1198" s="12">
        <f t="shared" si="240"/>
        <v>7.65992328001414</v>
      </c>
      <c r="O1198" s="10">
        <f t="shared" si="241"/>
        <v>90.81068900588542</v>
      </c>
      <c r="P1198">
        <f t="shared" si="242"/>
      </c>
      <c r="Q1198">
        <f t="shared" si="243"/>
      </c>
      <c r="R1198" t="str">
        <f t="shared" si="244"/>
        <v>OK</v>
      </c>
      <c r="S1198" s="10">
        <f t="shared" si="245"/>
        <v>90.81068900588542</v>
      </c>
      <c r="T1198" s="10">
        <f t="shared" si="246"/>
        <v>9705.756012003176</v>
      </c>
    </row>
    <row r="1199" spans="1:20" ht="12.75">
      <c r="A1199">
        <v>147</v>
      </c>
      <c r="B1199" s="19">
        <v>1845</v>
      </c>
      <c r="D1199" s="8">
        <v>0.11</v>
      </c>
      <c r="E1199" s="8">
        <v>0.194</v>
      </c>
      <c r="F1199" s="8">
        <v>0.227</v>
      </c>
      <c r="G1199" s="8">
        <v>5.986</v>
      </c>
      <c r="H1199" s="12">
        <f t="shared" si="234"/>
        <v>0.8391614988290397</v>
      </c>
      <c r="I1199" s="12">
        <f t="shared" si="235"/>
        <v>0.03363524999999999</v>
      </c>
      <c r="J1199" s="12">
        <f t="shared" si="236"/>
        <v>0.3029234592324353</v>
      </c>
      <c r="K1199" s="12">
        <f t="shared" si="237"/>
        <v>0.5026027895966043</v>
      </c>
      <c r="L1199" s="12">
        <f t="shared" si="238"/>
        <v>5.2625</v>
      </c>
      <c r="M1199" s="10">
        <f t="shared" si="239"/>
        <v>2.7538496293857753</v>
      </c>
      <c r="N1199" s="12">
        <f t="shared" si="240"/>
        <v>7.3229658984458155</v>
      </c>
      <c r="O1199" s="10">
        <f t="shared" si="241"/>
        <v>82.13647539293518</v>
      </c>
      <c r="P1199">
        <f t="shared" si="242"/>
      </c>
      <c r="Q1199">
        <f t="shared" si="243"/>
      </c>
      <c r="R1199" t="str">
        <f t="shared" si="244"/>
        <v>OK</v>
      </c>
      <c r="S1199" s="10">
        <f t="shared" si="245"/>
        <v>82.13647539293518</v>
      </c>
      <c r="T1199" s="10">
        <f t="shared" si="246"/>
        <v>9726.29013085141</v>
      </c>
    </row>
    <row r="1200" spans="1:20" ht="12.75">
      <c r="A1200">
        <v>147</v>
      </c>
      <c r="B1200" s="19">
        <v>1900</v>
      </c>
      <c r="D1200" s="8">
        <v>0.115</v>
      </c>
      <c r="E1200" s="8">
        <v>0.205</v>
      </c>
      <c r="F1200" s="8">
        <v>0.241</v>
      </c>
      <c r="G1200" s="8">
        <v>5.998</v>
      </c>
      <c r="H1200" s="12">
        <f t="shared" si="234"/>
        <v>0.8425293676814989</v>
      </c>
      <c r="I1200" s="12">
        <f t="shared" si="235"/>
        <v>0.036693</v>
      </c>
      <c r="J1200" s="12">
        <f t="shared" si="236"/>
        <v>0.31669270737936417</v>
      </c>
      <c r="K1200" s="12">
        <f t="shared" si="237"/>
        <v>0.48914366030213474</v>
      </c>
      <c r="L1200" s="12">
        <f t="shared" si="238"/>
        <v>5.574999999999999</v>
      </c>
      <c r="M1200" s="10">
        <f t="shared" si="239"/>
        <v>2.7538496293857753</v>
      </c>
      <c r="N1200" s="12">
        <f t="shared" si="240"/>
        <v>7.007272762447816</v>
      </c>
      <c r="O1200" s="10">
        <f t="shared" si="241"/>
        <v>75.45618330963067</v>
      </c>
      <c r="P1200">
        <f t="shared" si="242"/>
      </c>
      <c r="Q1200">
        <f t="shared" si="243"/>
      </c>
      <c r="R1200" t="str">
        <f t="shared" si="244"/>
        <v>OK</v>
      </c>
      <c r="S1200" s="10">
        <f t="shared" si="245"/>
        <v>75.45618330963067</v>
      </c>
      <c r="T1200" s="10">
        <f t="shared" si="246"/>
        <v>9745.154176678818</v>
      </c>
    </row>
    <row r="1201" spans="1:20" ht="12.75">
      <c r="A1201">
        <v>147</v>
      </c>
      <c r="B1201" s="19">
        <v>1915</v>
      </c>
      <c r="D1201" s="8">
        <v>0.119</v>
      </c>
      <c r="E1201" s="8">
        <v>0.218</v>
      </c>
      <c r="F1201" s="8">
        <v>0.256</v>
      </c>
      <c r="G1201" s="8">
        <v>5.996</v>
      </c>
      <c r="H1201" s="12">
        <f t="shared" si="234"/>
        <v>0.8419675878220142</v>
      </c>
      <c r="I1201" s="12">
        <f t="shared" si="235"/>
        <v>0.03873150000000001</v>
      </c>
      <c r="J1201" s="12">
        <f t="shared" si="236"/>
        <v>0.32770810589690724</v>
      </c>
      <c r="K1201" s="12">
        <f t="shared" si="237"/>
        <v>0.4755279819251069</v>
      </c>
      <c r="L1201" s="12">
        <f t="shared" si="238"/>
        <v>5.925</v>
      </c>
      <c r="M1201" s="10">
        <f t="shared" si="239"/>
        <v>2.7538496293857753</v>
      </c>
      <c r="N1201" s="12">
        <f t="shared" si="240"/>
        <v>6.749883090941296</v>
      </c>
      <c r="O1201" s="10">
        <f t="shared" si="241"/>
        <v>69.02254994770131</v>
      </c>
      <c r="P1201">
        <f t="shared" si="242"/>
      </c>
      <c r="Q1201">
        <f t="shared" si="243"/>
      </c>
      <c r="R1201" t="str">
        <f t="shared" si="244"/>
        <v>OK</v>
      </c>
      <c r="S1201" s="10">
        <f t="shared" si="245"/>
        <v>69.02254994770131</v>
      </c>
      <c r="T1201" s="10">
        <f t="shared" si="246"/>
        <v>9762.409814165743</v>
      </c>
    </row>
    <row r="1202" spans="1:20" ht="12.75">
      <c r="A1202">
        <v>147</v>
      </c>
      <c r="B1202" s="19">
        <v>1930</v>
      </c>
      <c r="D1202" s="8">
        <v>0.127</v>
      </c>
      <c r="E1202" s="8">
        <v>0.229</v>
      </c>
      <c r="F1202" s="8">
        <v>0.271</v>
      </c>
      <c r="G1202" s="8">
        <v>5.985</v>
      </c>
      <c r="H1202" s="12">
        <f t="shared" si="234"/>
        <v>0.8388811475409835</v>
      </c>
      <c r="I1202" s="12">
        <f t="shared" si="235"/>
        <v>0.04280850000000001</v>
      </c>
      <c r="J1202" s="12">
        <f t="shared" si="236"/>
        <v>0.34973890293199345</v>
      </c>
      <c r="K1202" s="12">
        <f t="shared" si="237"/>
        <v>0.44633374460899006</v>
      </c>
      <c r="L1202" s="12">
        <f t="shared" si="238"/>
        <v>6.25</v>
      </c>
      <c r="M1202" s="10">
        <f t="shared" si="239"/>
        <v>2.7538496293857753</v>
      </c>
      <c r="N1202" s="12">
        <f t="shared" si="240"/>
        <v>6.26828856331483</v>
      </c>
      <c r="O1202" s="10">
        <f t="shared" si="241"/>
        <v>61.416205660482156</v>
      </c>
      <c r="P1202">
        <f t="shared" si="242"/>
      </c>
      <c r="Q1202">
        <f t="shared" si="243"/>
      </c>
      <c r="R1202" t="str">
        <f t="shared" si="244"/>
        <v>OK</v>
      </c>
      <c r="S1202" s="10">
        <f t="shared" si="245"/>
        <v>61.416205660482156</v>
      </c>
      <c r="T1202" s="10">
        <f t="shared" si="246"/>
        <v>9777.763865580864</v>
      </c>
    </row>
    <row r="1203" spans="1:20" ht="12.75">
      <c r="A1203">
        <v>147</v>
      </c>
      <c r="B1203" s="19">
        <v>1945</v>
      </c>
      <c r="D1203" s="8">
        <v>0.14</v>
      </c>
      <c r="E1203" s="8">
        <v>0.236</v>
      </c>
      <c r="F1203" s="8">
        <v>0.282</v>
      </c>
      <c r="G1203" s="8">
        <v>5.979</v>
      </c>
      <c r="H1203" s="12">
        <f t="shared" si="234"/>
        <v>0.8372000234192036</v>
      </c>
      <c r="I1203" s="12">
        <f t="shared" si="235"/>
        <v>0.04688549999999998</v>
      </c>
      <c r="J1203" s="12">
        <f t="shared" si="236"/>
        <v>0.3855389481140086</v>
      </c>
      <c r="K1203" s="12">
        <f t="shared" si="237"/>
        <v>0.40477557530519503</v>
      </c>
      <c r="L1203" s="12">
        <f t="shared" si="238"/>
        <v>6.475</v>
      </c>
      <c r="M1203" s="10">
        <f t="shared" si="239"/>
        <v>2.7538496293857753</v>
      </c>
      <c r="N1203" s="12">
        <f t="shared" si="240"/>
        <v>5.645103738708596</v>
      </c>
      <c r="O1203" s="10">
        <f t="shared" si="241"/>
        <v>53.76229539165124</v>
      </c>
      <c r="P1203">
        <f t="shared" si="242"/>
      </c>
      <c r="Q1203">
        <f t="shared" si="243"/>
      </c>
      <c r="R1203" t="str">
        <f t="shared" si="244"/>
        <v>OK</v>
      </c>
      <c r="S1203" s="10">
        <f t="shared" si="245"/>
        <v>53.76229539165124</v>
      </c>
      <c r="T1203" s="10">
        <f t="shared" si="246"/>
        <v>9791.204439428777</v>
      </c>
    </row>
    <row r="1204" spans="1:20" ht="12.75">
      <c r="A1204">
        <v>147</v>
      </c>
      <c r="B1204" s="19">
        <v>2000</v>
      </c>
      <c r="D1204" s="8">
        <v>0.153</v>
      </c>
      <c r="E1204" s="8">
        <v>0.24</v>
      </c>
      <c r="F1204" s="8">
        <v>0.293</v>
      </c>
      <c r="G1204" s="8">
        <v>5.987</v>
      </c>
      <c r="H1204" s="12">
        <f t="shared" si="234"/>
        <v>0.8394418969555035</v>
      </c>
      <c r="I1204" s="12">
        <f t="shared" si="235"/>
        <v>0.05402024999999999</v>
      </c>
      <c r="J1204" s="12">
        <f t="shared" si="236"/>
        <v>0.4213389932960236</v>
      </c>
      <c r="K1204" s="12">
        <f t="shared" si="237"/>
        <v>0.36408265365947995</v>
      </c>
      <c r="L1204" s="12">
        <f t="shared" si="238"/>
        <v>6.662499999999999</v>
      </c>
      <c r="M1204" s="10">
        <f t="shared" si="239"/>
        <v>2.7538496293857753</v>
      </c>
      <c r="N1204" s="12">
        <f t="shared" si="240"/>
        <v>5.133474816702638</v>
      </c>
      <c r="O1204" s="10">
        <f t="shared" si="241"/>
        <v>46.9965570278173</v>
      </c>
      <c r="P1204">
        <f t="shared" si="242"/>
      </c>
      <c r="Q1204">
        <f t="shared" si="243"/>
      </c>
      <c r="R1204" t="str">
        <f t="shared" si="244"/>
        <v>OK</v>
      </c>
      <c r="S1204" s="10">
        <f t="shared" si="245"/>
        <v>46.9965570278173</v>
      </c>
      <c r="T1204" s="10">
        <f t="shared" si="246"/>
        <v>9802.95357868573</v>
      </c>
    </row>
    <row r="1205" spans="1:20" ht="12.75">
      <c r="A1205">
        <v>147</v>
      </c>
      <c r="B1205" s="19">
        <v>2015</v>
      </c>
      <c r="D1205" s="8">
        <v>0.166</v>
      </c>
      <c r="E1205" s="8">
        <v>0.243</v>
      </c>
      <c r="F1205" s="8">
        <v>0.302</v>
      </c>
      <c r="G1205" s="8">
        <v>5.975</v>
      </c>
      <c r="H1205" s="12">
        <f t="shared" si="234"/>
        <v>0.8360802107728336</v>
      </c>
      <c r="I1205" s="12">
        <f t="shared" si="235"/>
        <v>0.06013575</v>
      </c>
      <c r="J1205" s="12">
        <f t="shared" si="236"/>
        <v>0.4571390384780387</v>
      </c>
      <c r="K1205" s="12">
        <f t="shared" si="237"/>
        <v>0.3188054222947948</v>
      </c>
      <c r="L1205" s="12">
        <f t="shared" si="238"/>
        <v>6.812499999999999</v>
      </c>
      <c r="M1205" s="10">
        <f t="shared" si="239"/>
        <v>2.7538496293857753</v>
      </c>
      <c r="N1205" s="12">
        <f t="shared" si="240"/>
        <v>4.674364221523093</v>
      </c>
      <c r="O1205" s="10">
        <f t="shared" si="241"/>
        <v>40.24597571674078</v>
      </c>
      <c r="P1205">
        <f t="shared" si="242"/>
      </c>
      <c r="Q1205">
        <f t="shared" si="243"/>
      </c>
      <c r="R1205" t="str">
        <f t="shared" si="244"/>
        <v>OK</v>
      </c>
      <c r="S1205" s="10">
        <f t="shared" si="245"/>
        <v>40.24597571674078</v>
      </c>
      <c r="T1205" s="10">
        <f t="shared" si="246"/>
        <v>9813.015072614915</v>
      </c>
    </row>
    <row r="1206" spans="1:20" ht="12.75">
      <c r="A1206">
        <v>147</v>
      </c>
      <c r="B1206" s="19">
        <v>2030</v>
      </c>
      <c r="D1206" s="8">
        <v>0.178</v>
      </c>
      <c r="E1206" s="8">
        <v>0.244</v>
      </c>
      <c r="F1206" s="8">
        <v>0.309</v>
      </c>
      <c r="G1206" s="8">
        <v>5.976</v>
      </c>
      <c r="H1206" s="12">
        <f t="shared" si="234"/>
        <v>0.8363600936768149</v>
      </c>
      <c r="I1206" s="12">
        <f t="shared" si="235"/>
        <v>0.06625125</v>
      </c>
      <c r="J1206" s="12">
        <f t="shared" si="236"/>
        <v>0.490185234030668</v>
      </c>
      <c r="K1206" s="12">
        <f t="shared" si="237"/>
        <v>0.2799236096461469</v>
      </c>
      <c r="L1206" s="12">
        <f t="shared" si="238"/>
        <v>6.912499999999999</v>
      </c>
      <c r="M1206" s="10">
        <f t="shared" si="239"/>
        <v>2.7538496293857753</v>
      </c>
      <c r="N1206" s="12">
        <f t="shared" si="240"/>
        <v>4.326454177959635</v>
      </c>
      <c r="O1206" s="10">
        <f t="shared" si="241"/>
        <v>34.82632609779533</v>
      </c>
      <c r="P1206">
        <f t="shared" si="242"/>
      </c>
      <c r="Q1206">
        <f t="shared" si="243"/>
      </c>
      <c r="R1206" t="str">
        <f t="shared" si="244"/>
        <v>OK</v>
      </c>
      <c r="S1206" s="10">
        <f t="shared" si="245"/>
        <v>34.82632609779533</v>
      </c>
      <c r="T1206" s="10">
        <f t="shared" si="246"/>
        <v>9821.721654139365</v>
      </c>
    </row>
    <row r="1207" spans="1:20" ht="12.75">
      <c r="A1207">
        <v>147</v>
      </c>
      <c r="B1207" s="19">
        <v>2045</v>
      </c>
      <c r="D1207" s="8">
        <v>0.192</v>
      </c>
      <c r="E1207" s="8">
        <v>0.242</v>
      </c>
      <c r="F1207" s="8">
        <v>0.313</v>
      </c>
      <c r="G1207" s="8">
        <v>5.975</v>
      </c>
      <c r="H1207" s="12">
        <f t="shared" si="234"/>
        <v>0.8360802107728336</v>
      </c>
      <c r="I1207" s="12">
        <f t="shared" si="235"/>
        <v>0.07236675000000001</v>
      </c>
      <c r="J1207" s="12">
        <f t="shared" si="236"/>
        <v>0.5287391288420689</v>
      </c>
      <c r="K1207" s="12">
        <f t="shared" si="237"/>
        <v>0.23497433193076467</v>
      </c>
      <c r="L1207" s="12">
        <f t="shared" si="238"/>
        <v>6.937499999999999</v>
      </c>
      <c r="M1207" s="10">
        <f t="shared" si="239"/>
        <v>2.7538496293857753</v>
      </c>
      <c r="N1207" s="12">
        <f t="shared" si="240"/>
        <v>3.977674274858508</v>
      </c>
      <c r="O1207" s="10">
        <f t="shared" si="241"/>
        <v>29.128673267847017</v>
      </c>
      <c r="P1207">
        <f t="shared" si="242"/>
      </c>
      <c r="Q1207">
        <f t="shared" si="243"/>
      </c>
      <c r="R1207" t="str">
        <f t="shared" si="244"/>
        <v>OK</v>
      </c>
      <c r="S1207" s="10">
        <f t="shared" si="245"/>
        <v>29.128673267847017</v>
      </c>
      <c r="T1207" s="10">
        <f t="shared" si="246"/>
        <v>9829.003822456327</v>
      </c>
    </row>
    <row r="1208" spans="1:20" ht="12.75">
      <c r="A1208">
        <v>147</v>
      </c>
      <c r="B1208" s="19">
        <v>2100</v>
      </c>
      <c r="D1208" s="8">
        <v>0.205</v>
      </c>
      <c r="E1208" s="8">
        <v>0.237</v>
      </c>
      <c r="F1208" s="8">
        <v>0.315</v>
      </c>
      <c r="G1208" s="8">
        <v>5.972</v>
      </c>
      <c r="H1208" s="12">
        <f t="shared" si="234"/>
        <v>0.835240843091335</v>
      </c>
      <c r="I1208" s="12">
        <f t="shared" si="235"/>
        <v>0.07950150000000002</v>
      </c>
      <c r="J1208" s="12">
        <f t="shared" si="236"/>
        <v>0.5645391740240839</v>
      </c>
      <c r="K1208" s="12">
        <f t="shared" si="237"/>
        <v>0.191200169067251</v>
      </c>
      <c r="L1208" s="12">
        <f t="shared" si="238"/>
        <v>6.9</v>
      </c>
      <c r="M1208" s="10">
        <f t="shared" si="239"/>
        <v>2.7538496293857753</v>
      </c>
      <c r="N1208" s="12">
        <f t="shared" si="240"/>
        <v>3.6865333809333416</v>
      </c>
      <c r="O1208" s="10">
        <f t="shared" si="241"/>
        <v>23.83101049883683</v>
      </c>
      <c r="P1208">
        <f t="shared" si="242"/>
      </c>
      <c r="Q1208">
        <f t="shared" si="243"/>
      </c>
      <c r="R1208" t="str">
        <f t="shared" si="244"/>
        <v>OK</v>
      </c>
      <c r="S1208" s="10">
        <f t="shared" si="245"/>
        <v>23.83101049883683</v>
      </c>
      <c r="T1208" s="10">
        <f t="shared" si="246"/>
        <v>9834.961575081035</v>
      </c>
    </row>
    <row r="1209" spans="1:20" ht="12.75">
      <c r="A1209">
        <v>147</v>
      </c>
      <c r="B1209" s="19">
        <v>2115</v>
      </c>
      <c r="D1209" s="8">
        <v>0.218</v>
      </c>
      <c r="E1209" s="8">
        <v>0.232</v>
      </c>
      <c r="F1209" s="8">
        <v>0.32</v>
      </c>
      <c r="G1209" s="8">
        <v>5.978</v>
      </c>
      <c r="H1209" s="12">
        <f t="shared" si="234"/>
        <v>0.8369199999999999</v>
      </c>
      <c r="I1209" s="12">
        <f t="shared" si="235"/>
        <v>0.08969400000000001</v>
      </c>
      <c r="J1209" s="12">
        <f t="shared" si="236"/>
        <v>0.600339219206099</v>
      </c>
      <c r="K1209" s="12">
        <f t="shared" si="237"/>
        <v>0.14688678079390083</v>
      </c>
      <c r="L1209" s="12">
        <f t="shared" si="238"/>
        <v>6.9</v>
      </c>
      <c r="M1209" s="10">
        <f t="shared" si="239"/>
        <v>2.7538496293857753</v>
      </c>
      <c r="N1209" s="12">
        <f t="shared" si="240"/>
        <v>3.427642201834862</v>
      </c>
      <c r="O1209" s="10">
        <f t="shared" si="241"/>
        <v>18.30783117147022</v>
      </c>
      <c r="P1209">
        <f t="shared" si="242"/>
      </c>
      <c r="Q1209">
        <f t="shared" si="243"/>
      </c>
      <c r="R1209" t="str">
        <f t="shared" si="244"/>
        <v>OK</v>
      </c>
      <c r="S1209" s="10">
        <f t="shared" si="245"/>
        <v>18.30783117147022</v>
      </c>
      <c r="T1209" s="10">
        <f t="shared" si="246"/>
        <v>9839.538532873903</v>
      </c>
    </row>
    <row r="1210" spans="1:20" ht="12.75">
      <c r="A1210">
        <v>147</v>
      </c>
      <c r="B1210" s="19">
        <v>2130</v>
      </c>
      <c r="D1210" s="8">
        <v>0.229</v>
      </c>
      <c r="E1210" s="8">
        <v>0.226</v>
      </c>
      <c r="F1210" s="8">
        <v>0.326</v>
      </c>
      <c r="G1210" s="8">
        <v>5.977</v>
      </c>
      <c r="H1210" s="12">
        <f t="shared" si="234"/>
        <v>0.8366400234192037</v>
      </c>
      <c r="I1210" s="12">
        <f t="shared" si="235"/>
        <v>0.101925</v>
      </c>
      <c r="J1210" s="12">
        <f t="shared" si="236"/>
        <v>0.6306315651293426</v>
      </c>
      <c r="K1210" s="12">
        <f t="shared" si="237"/>
        <v>0.1040834582898611</v>
      </c>
      <c r="L1210" s="12">
        <f t="shared" si="238"/>
        <v>6.9</v>
      </c>
      <c r="M1210" s="10">
        <f t="shared" si="239"/>
        <v>2.7538496293857753</v>
      </c>
      <c r="N1210" s="12">
        <f t="shared" si="240"/>
        <v>3.2083625476821123</v>
      </c>
      <c r="O1210" s="10">
        <f t="shared" si="241"/>
        <v>12.97286503124632</v>
      </c>
      <c r="P1210">
        <f t="shared" si="242"/>
      </c>
      <c r="Q1210">
        <f t="shared" si="243"/>
      </c>
      <c r="R1210" t="str">
        <f t="shared" si="244"/>
        <v>OK</v>
      </c>
      <c r="S1210" s="10">
        <f t="shared" si="245"/>
        <v>12.97286503124632</v>
      </c>
      <c r="T1210" s="10">
        <f t="shared" si="246"/>
        <v>9842.781749131715</v>
      </c>
    </row>
    <row r="1211" spans="1:20" ht="12.75">
      <c r="A1211">
        <v>147</v>
      </c>
      <c r="B1211" s="19">
        <v>2145</v>
      </c>
      <c r="D1211" s="8">
        <v>0.237</v>
      </c>
      <c r="E1211" s="8">
        <v>0.222</v>
      </c>
      <c r="F1211" s="8">
        <v>0.327</v>
      </c>
      <c r="G1211" s="8">
        <v>5.983</v>
      </c>
      <c r="H1211" s="12">
        <f t="shared" si="234"/>
        <v>0.8383205854800935</v>
      </c>
      <c r="I1211" s="12">
        <f t="shared" si="235"/>
        <v>0.10702125</v>
      </c>
      <c r="J1211" s="12">
        <f t="shared" si="236"/>
        <v>0.6526623621644287</v>
      </c>
      <c r="K1211" s="12">
        <f t="shared" si="237"/>
        <v>0.07863697331566477</v>
      </c>
      <c r="L1211" s="12">
        <f t="shared" si="238"/>
        <v>6.862500000000001</v>
      </c>
      <c r="M1211" s="10">
        <f t="shared" si="239"/>
        <v>2.7538496293857753</v>
      </c>
      <c r="N1211" s="12">
        <f t="shared" si="240"/>
        <v>3.0856512045573568</v>
      </c>
      <c r="O1211" s="10">
        <f t="shared" si="241"/>
        <v>9.854797592683154</v>
      </c>
      <c r="P1211">
        <f t="shared" si="242"/>
      </c>
      <c r="Q1211">
        <f t="shared" si="243"/>
      </c>
      <c r="R1211" t="str">
        <f t="shared" si="244"/>
        <v>OK</v>
      </c>
      <c r="S1211" s="10">
        <f t="shared" si="245"/>
        <v>9.854797592683154</v>
      </c>
      <c r="T1211" s="10">
        <f t="shared" si="246"/>
        <v>9845.245448529886</v>
      </c>
    </row>
    <row r="1212" spans="1:20" ht="12.75">
      <c r="A1212">
        <v>147</v>
      </c>
      <c r="B1212" s="19">
        <v>2200</v>
      </c>
      <c r="D1212" s="8">
        <v>0.246</v>
      </c>
      <c r="E1212" s="8">
        <v>0.218</v>
      </c>
      <c r="F1212" s="8">
        <v>0.327</v>
      </c>
      <c r="G1212" s="8">
        <v>5.982</v>
      </c>
      <c r="H1212" s="12">
        <f t="shared" si="234"/>
        <v>0.83804037470726</v>
      </c>
      <c r="I1212" s="12">
        <f t="shared" si="235"/>
        <v>0.11109825</v>
      </c>
      <c r="J1212" s="12">
        <f t="shared" si="236"/>
        <v>0.6774470088289007</v>
      </c>
      <c r="K1212" s="12">
        <f t="shared" si="237"/>
        <v>0.04949511587835931</v>
      </c>
      <c r="L1212" s="12">
        <f t="shared" si="238"/>
        <v>6.8125</v>
      </c>
      <c r="M1212" s="10">
        <f t="shared" si="239"/>
        <v>2.7538496293857753</v>
      </c>
      <c r="N1212" s="12">
        <f t="shared" si="240"/>
        <v>2.9550492874278866</v>
      </c>
      <c r="O1212" s="10">
        <f t="shared" si="241"/>
        <v>6.2482602002163095</v>
      </c>
      <c r="P1212">
        <f t="shared" si="242"/>
      </c>
      <c r="Q1212">
        <f t="shared" si="243"/>
      </c>
      <c r="R1212" t="str">
        <f t="shared" si="244"/>
        <v>OK</v>
      </c>
      <c r="S1212" s="10">
        <f t="shared" si="245"/>
        <v>6.2482602002163095</v>
      </c>
      <c r="T1212" s="10">
        <f t="shared" si="246"/>
        <v>9846.807513579939</v>
      </c>
    </row>
    <row r="1213" spans="1:20" ht="12.75">
      <c r="A1213">
        <v>147</v>
      </c>
      <c r="B1213" s="19">
        <v>2215</v>
      </c>
      <c r="D1213" s="8">
        <v>0.252</v>
      </c>
      <c r="E1213" s="8">
        <v>0.214</v>
      </c>
      <c r="F1213" s="8">
        <v>0.327</v>
      </c>
      <c r="G1213" s="8">
        <v>5.983</v>
      </c>
      <c r="H1213" s="12">
        <f t="shared" si="234"/>
        <v>0.8383205854800935</v>
      </c>
      <c r="I1213" s="12">
        <f t="shared" si="235"/>
        <v>0.11517525000000002</v>
      </c>
      <c r="J1213" s="12">
        <f t="shared" si="236"/>
        <v>0.6939701066052154</v>
      </c>
      <c r="K1213" s="12">
        <f t="shared" si="237"/>
        <v>0.029175228874878</v>
      </c>
      <c r="L1213" s="12">
        <f t="shared" si="238"/>
        <v>6.7625</v>
      </c>
      <c r="M1213" s="10">
        <f t="shared" si="239"/>
        <v>2.7538496293857753</v>
      </c>
      <c r="N1213" s="12">
        <f t="shared" si="240"/>
        <v>2.869624347143228</v>
      </c>
      <c r="O1213" s="10">
        <f t="shared" si="241"/>
        <v>3.7103106278762423</v>
      </c>
      <c r="P1213">
        <f t="shared" si="242"/>
      </c>
      <c r="Q1213">
        <f t="shared" si="243"/>
      </c>
      <c r="R1213" t="str">
        <f t="shared" si="244"/>
        <v>OK</v>
      </c>
      <c r="S1213" s="10">
        <f t="shared" si="245"/>
        <v>3.7103106278762423</v>
      </c>
      <c r="T1213" s="10">
        <f t="shared" si="246"/>
        <v>9847.735091236907</v>
      </c>
    </row>
    <row r="1214" spans="1:20" ht="12.75">
      <c r="A1214">
        <v>147</v>
      </c>
      <c r="B1214" s="19">
        <v>2230</v>
      </c>
      <c r="D1214" s="8">
        <v>0.258</v>
      </c>
      <c r="E1214" s="8">
        <v>0.21</v>
      </c>
      <c r="F1214" s="8">
        <v>0.326</v>
      </c>
      <c r="G1214" s="8">
        <v>5.98</v>
      </c>
      <c r="H1214" s="12">
        <f t="shared" si="234"/>
        <v>0.8374800936768151</v>
      </c>
      <c r="I1214" s="12">
        <f t="shared" si="235"/>
        <v>0.118233</v>
      </c>
      <c r="J1214" s="12">
        <f t="shared" si="236"/>
        <v>0.7104932043815301</v>
      </c>
      <c r="K1214" s="12">
        <f t="shared" si="237"/>
        <v>0.008753889295284978</v>
      </c>
      <c r="L1214" s="12">
        <f t="shared" si="238"/>
        <v>6.7</v>
      </c>
      <c r="M1214" s="10">
        <f t="shared" si="239"/>
        <v>2.7538496293857753</v>
      </c>
      <c r="N1214" s="12">
        <f t="shared" si="240"/>
        <v>2.787779432855872</v>
      </c>
      <c r="O1214" s="10">
        <f t="shared" si="241"/>
        <v>1.1236460362910456</v>
      </c>
      <c r="P1214">
        <f t="shared" si="242"/>
      </c>
      <c r="Q1214">
        <f t="shared" si="243"/>
      </c>
      <c r="R1214" t="str">
        <f t="shared" si="244"/>
        <v>OK</v>
      </c>
      <c r="S1214" s="10">
        <f t="shared" si="245"/>
        <v>1.1236460362910456</v>
      </c>
      <c r="T1214" s="10">
        <f t="shared" si="246"/>
        <v>9848.01600274598</v>
      </c>
    </row>
    <row r="1215" spans="1:20" ht="12.75">
      <c r="A1215">
        <v>147</v>
      </c>
      <c r="B1215" s="19">
        <v>2245</v>
      </c>
      <c r="D1215" s="8">
        <v>0.263</v>
      </c>
      <c r="E1215" s="8">
        <v>0.206</v>
      </c>
      <c r="F1215" s="8">
        <v>0.325</v>
      </c>
      <c r="G1215" s="8">
        <v>5.984</v>
      </c>
      <c r="H1215" s="12">
        <f t="shared" si="234"/>
        <v>0.8386008430913349</v>
      </c>
      <c r="I1215" s="12">
        <f t="shared" si="235"/>
        <v>0.12129075000000003</v>
      </c>
      <c r="J1215" s="12">
        <f t="shared" si="236"/>
        <v>0.7242624525284589</v>
      </c>
      <c r="K1215" s="12">
        <f t="shared" si="237"/>
        <v>-0.006952359437124023</v>
      </c>
      <c r="L1215" s="12">
        <f t="shared" si="238"/>
        <v>6.6375</v>
      </c>
      <c r="M1215" s="10">
        <f t="shared" si="239"/>
        <v>2.7538496293857753</v>
      </c>
      <c r="N1215" s="12">
        <f t="shared" si="240"/>
        <v>2.7274148026286498</v>
      </c>
      <c r="O1215" s="10">
        <f t="shared" si="241"/>
        <v>-0.9008053559806648</v>
      </c>
      <c r="P1215">
        <f t="shared" si="242"/>
        <v>0</v>
      </c>
      <c r="Q1215">
        <f t="shared" si="243"/>
      </c>
      <c r="R1215" t="str">
        <f t="shared" si="244"/>
        <v>OK</v>
      </c>
      <c r="S1215" s="10">
        <f t="shared" si="245"/>
        <v>0</v>
      </c>
      <c r="T1215" s="10">
        <f t="shared" si="246"/>
        <v>9848.01600274598</v>
      </c>
    </row>
    <row r="1216" spans="1:20" ht="12.75">
      <c r="A1216">
        <v>147</v>
      </c>
      <c r="B1216" s="19">
        <v>2300</v>
      </c>
      <c r="D1216" s="8">
        <v>0.267</v>
      </c>
      <c r="E1216" s="8">
        <v>0.202</v>
      </c>
      <c r="F1216" s="8">
        <v>0.324</v>
      </c>
      <c r="G1216" s="8">
        <v>5.98</v>
      </c>
      <c r="H1216" s="12">
        <f t="shared" si="234"/>
        <v>0.8374800936768151</v>
      </c>
      <c r="I1216" s="12">
        <f t="shared" si="235"/>
        <v>0.1243485</v>
      </c>
      <c r="J1216" s="12">
        <f t="shared" si="236"/>
        <v>0.7352778510460021</v>
      </c>
      <c r="K1216" s="12">
        <f t="shared" si="237"/>
        <v>-0.02214625736918696</v>
      </c>
      <c r="L1216" s="12">
        <f t="shared" si="238"/>
        <v>6.575</v>
      </c>
      <c r="M1216" s="10">
        <f t="shared" si="239"/>
        <v>2.7538496293857753</v>
      </c>
      <c r="N1216" s="12">
        <f t="shared" si="240"/>
        <v>2.670904845231517</v>
      </c>
      <c r="O1216" s="10">
        <f t="shared" si="241"/>
        <v>-2.8967289672463545</v>
      </c>
      <c r="P1216">
        <f t="shared" si="242"/>
        <v>0</v>
      </c>
      <c r="Q1216">
        <f t="shared" si="243"/>
      </c>
      <c r="R1216" t="str">
        <f t="shared" si="244"/>
        <v>OK</v>
      </c>
      <c r="S1216" s="10">
        <f t="shared" si="245"/>
        <v>0</v>
      </c>
      <c r="T1216" s="10">
        <f t="shared" si="246"/>
        <v>9848.01600274598</v>
      </c>
    </row>
    <row r="1217" spans="1:20" ht="12.75">
      <c r="A1217">
        <v>147</v>
      </c>
      <c r="B1217" s="19">
        <v>2315</v>
      </c>
      <c r="D1217" s="8">
        <v>0.272</v>
      </c>
      <c r="E1217" s="8">
        <v>0.198</v>
      </c>
      <c r="F1217" s="8">
        <v>0.323</v>
      </c>
      <c r="G1217" s="8">
        <v>5.982</v>
      </c>
      <c r="H1217" s="12">
        <f t="shared" si="234"/>
        <v>0.83804037470726</v>
      </c>
      <c r="I1217" s="12">
        <f t="shared" si="235"/>
        <v>0.12740625</v>
      </c>
      <c r="J1217" s="12">
        <f t="shared" si="236"/>
        <v>0.7490470991929309</v>
      </c>
      <c r="K1217" s="12">
        <f t="shared" si="237"/>
        <v>-0.038412974485670826</v>
      </c>
      <c r="L1217" s="12">
        <f t="shared" si="238"/>
        <v>6.5125</v>
      </c>
      <c r="M1217" s="10">
        <f t="shared" si="239"/>
        <v>2.7538496293857753</v>
      </c>
      <c r="N1217" s="12">
        <f t="shared" si="240"/>
        <v>2.6126254584825737</v>
      </c>
      <c r="O1217" s="10">
        <f t="shared" si="241"/>
        <v>-5.072633415595719</v>
      </c>
      <c r="P1217">
        <f t="shared" si="242"/>
        <v>0</v>
      </c>
      <c r="Q1217">
        <f t="shared" si="243"/>
      </c>
      <c r="R1217" t="str">
        <f t="shared" si="244"/>
        <v>OK</v>
      </c>
      <c r="S1217" s="10">
        <f t="shared" si="245"/>
        <v>0</v>
      </c>
      <c r="T1217" s="10">
        <f t="shared" si="246"/>
        <v>9848.01600274598</v>
      </c>
    </row>
    <row r="1218" spans="1:20" ht="12.75">
      <c r="A1218">
        <v>147</v>
      </c>
      <c r="B1218" s="19">
        <v>2330</v>
      </c>
      <c r="D1218" s="8">
        <v>0.275</v>
      </c>
      <c r="E1218" s="8">
        <v>0.195</v>
      </c>
      <c r="F1218" s="8">
        <v>0.321</v>
      </c>
      <c r="G1218" s="8">
        <v>5.983</v>
      </c>
      <c r="H1218" s="12">
        <f t="shared" si="234"/>
        <v>0.8383205854800935</v>
      </c>
      <c r="I1218" s="12">
        <f t="shared" si="235"/>
        <v>0.1284255</v>
      </c>
      <c r="J1218" s="12">
        <f t="shared" si="236"/>
        <v>0.7573086480810882</v>
      </c>
      <c r="K1218" s="12">
        <f t="shared" si="237"/>
        <v>-0.04741356260099472</v>
      </c>
      <c r="L1218" s="12">
        <f t="shared" si="238"/>
        <v>6.45</v>
      </c>
      <c r="M1218" s="10">
        <f t="shared" si="239"/>
        <v>2.7538496293857753</v>
      </c>
      <c r="N1218" s="12">
        <f t="shared" si="240"/>
        <v>2.5814366744730672</v>
      </c>
      <c r="O1218" s="10">
        <f t="shared" si="241"/>
        <v>-6.321878589894739</v>
      </c>
      <c r="P1218">
        <f t="shared" si="242"/>
        <v>0</v>
      </c>
      <c r="Q1218">
        <f t="shared" si="243"/>
      </c>
      <c r="R1218" t="str">
        <f t="shared" si="244"/>
        <v>OK</v>
      </c>
      <c r="S1218" s="10">
        <f t="shared" si="245"/>
        <v>0</v>
      </c>
      <c r="T1218" s="10">
        <f t="shared" si="246"/>
        <v>9848.01600274598</v>
      </c>
    </row>
    <row r="1219" spans="1:20" ht="12.75">
      <c r="A1219">
        <v>147</v>
      </c>
      <c r="B1219" s="19">
        <v>2345</v>
      </c>
      <c r="D1219" s="8">
        <v>0.279</v>
      </c>
      <c r="E1219" s="8">
        <v>0.191</v>
      </c>
      <c r="F1219" s="8">
        <v>0.319</v>
      </c>
      <c r="G1219" s="8">
        <v>5.984</v>
      </c>
      <c r="H1219" s="12">
        <f t="shared" si="234"/>
        <v>0.8386008430913349</v>
      </c>
      <c r="I1219" s="12">
        <f t="shared" si="235"/>
        <v>0.130464</v>
      </c>
      <c r="J1219" s="12">
        <f t="shared" si="236"/>
        <v>0.7683240465986314</v>
      </c>
      <c r="K1219" s="12">
        <f t="shared" si="237"/>
        <v>-0.06018720350729656</v>
      </c>
      <c r="L1219" s="12">
        <f t="shared" si="238"/>
        <v>6.375</v>
      </c>
      <c r="M1219" s="10">
        <f t="shared" si="239"/>
        <v>2.7538496293857753</v>
      </c>
      <c r="N1219" s="12">
        <f t="shared" si="240"/>
        <v>2.5381248856320244</v>
      </c>
      <c r="O1219" s="10">
        <f t="shared" si="241"/>
        <v>-8.119461983503092</v>
      </c>
      <c r="P1219">
        <f t="shared" si="242"/>
        <v>0</v>
      </c>
      <c r="Q1219">
        <f t="shared" si="243"/>
      </c>
      <c r="R1219" t="str">
        <f t="shared" si="244"/>
        <v>OK</v>
      </c>
      <c r="S1219" s="10">
        <f t="shared" si="245"/>
        <v>0</v>
      </c>
      <c r="T1219" s="10">
        <f t="shared" si="246"/>
        <v>9848.01600274598</v>
      </c>
    </row>
    <row r="1220" spans="1:20" ht="12.75">
      <c r="A1220">
        <v>148</v>
      </c>
      <c r="B1220" s="19">
        <v>0</v>
      </c>
      <c r="D1220" s="8">
        <v>0.282</v>
      </c>
      <c r="E1220" s="8">
        <v>0.187</v>
      </c>
      <c r="F1220" s="8">
        <v>0.317</v>
      </c>
      <c r="G1220" s="8">
        <v>5.989</v>
      </c>
      <c r="H1220" s="12">
        <f t="shared" si="234"/>
        <v>0.8400028337236533</v>
      </c>
      <c r="I1220" s="12">
        <f t="shared" si="235"/>
        <v>0.1325025</v>
      </c>
      <c r="J1220" s="12">
        <f t="shared" si="236"/>
        <v>0.6004116772842445</v>
      </c>
      <c r="K1220" s="12">
        <f t="shared" si="237"/>
        <v>0.10708865643940879</v>
      </c>
      <c r="L1220" s="12">
        <f t="shared" si="238"/>
        <v>6.3</v>
      </c>
      <c r="M1220" s="10">
        <f t="shared" si="239"/>
        <v>2.129119422993775</v>
      </c>
      <c r="N1220" s="12">
        <f t="shared" si="240"/>
        <v>2.5088664316441607</v>
      </c>
      <c r="O1220" s="10">
        <f t="shared" si="241"/>
        <v>14.618613942994854</v>
      </c>
      <c r="P1220">
        <f t="shared" si="242"/>
      </c>
      <c r="Q1220">
        <f t="shared" si="243"/>
      </c>
      <c r="R1220" t="str">
        <f t="shared" si="244"/>
        <v>OK</v>
      </c>
      <c r="S1220" s="10">
        <f t="shared" si="245"/>
        <v>14.618613942994854</v>
      </c>
      <c r="T1220" s="10">
        <f t="shared" si="246"/>
        <v>9851.670656231729</v>
      </c>
    </row>
    <row r="1221" spans="1:20" ht="12.75">
      <c r="A1221">
        <v>148</v>
      </c>
      <c r="B1221" s="19">
        <v>15</v>
      </c>
      <c r="D1221" s="8">
        <v>0.285</v>
      </c>
      <c r="E1221" s="8">
        <v>0.183</v>
      </c>
      <c r="F1221" s="8">
        <v>0.315</v>
      </c>
      <c r="G1221" s="8">
        <v>5.98</v>
      </c>
      <c r="H1221" s="12">
        <f t="shared" si="234"/>
        <v>0.8374800936768151</v>
      </c>
      <c r="I1221" s="12">
        <f t="shared" si="235"/>
        <v>0.13454099999999997</v>
      </c>
      <c r="J1221" s="12">
        <f t="shared" si="236"/>
        <v>0.6067990355532258</v>
      </c>
      <c r="K1221" s="12">
        <f t="shared" si="237"/>
        <v>0.09614005812358939</v>
      </c>
      <c r="L1221" s="12">
        <f t="shared" si="238"/>
        <v>6.225</v>
      </c>
      <c r="M1221" s="10">
        <f t="shared" si="239"/>
        <v>2.129119422993775</v>
      </c>
      <c r="N1221" s="12">
        <f t="shared" si="240"/>
        <v>2.4664529602695273</v>
      </c>
      <c r="O1221" s="10">
        <f t="shared" si="241"/>
        <v>13.282147577214614</v>
      </c>
      <c r="P1221">
        <f t="shared" si="242"/>
      </c>
      <c r="Q1221">
        <f t="shared" si="243"/>
      </c>
      <c r="R1221" t="str">
        <f t="shared" si="244"/>
        <v>OK</v>
      </c>
      <c r="S1221" s="10">
        <f t="shared" si="245"/>
        <v>13.282147577214614</v>
      </c>
      <c r="T1221" s="10">
        <f t="shared" si="246"/>
        <v>9854.991193126032</v>
      </c>
    </row>
    <row r="1222" spans="1:20" ht="12.75">
      <c r="A1222">
        <v>148</v>
      </c>
      <c r="B1222" s="19">
        <v>30</v>
      </c>
      <c r="D1222" s="8">
        <v>0.285</v>
      </c>
      <c r="E1222" s="8">
        <v>0.182</v>
      </c>
      <c r="F1222" s="8">
        <v>0.315</v>
      </c>
      <c r="G1222" s="8">
        <v>5.983</v>
      </c>
      <c r="H1222" s="12">
        <f t="shared" si="234"/>
        <v>0.8383205854800935</v>
      </c>
      <c r="I1222" s="12">
        <f t="shared" si="235"/>
        <v>0.13556025</v>
      </c>
      <c r="J1222" s="12">
        <f t="shared" si="236"/>
        <v>0.6067990355532258</v>
      </c>
      <c r="K1222" s="12">
        <f t="shared" si="237"/>
        <v>0.09596129992686775</v>
      </c>
      <c r="L1222" s="12">
        <f t="shared" si="238"/>
        <v>6.2124999999999995</v>
      </c>
      <c r="M1222" s="10">
        <f t="shared" si="239"/>
        <v>2.129119422993775</v>
      </c>
      <c r="N1222" s="12">
        <f t="shared" si="240"/>
        <v>2.465825738526644</v>
      </c>
      <c r="O1222" s="10">
        <f t="shared" si="241"/>
        <v>13.284126343795172</v>
      </c>
      <c r="P1222">
        <f t="shared" si="242"/>
      </c>
      <c r="Q1222">
        <f t="shared" si="243"/>
      </c>
      <c r="R1222" t="str">
        <f t="shared" si="244"/>
        <v>OK</v>
      </c>
      <c r="S1222" s="10">
        <f t="shared" si="245"/>
        <v>13.284126343795172</v>
      </c>
      <c r="T1222" s="10">
        <f t="shared" si="246"/>
        <v>9858.31222471198</v>
      </c>
    </row>
    <row r="1223" spans="1:20" ht="12.75">
      <c r="A1223">
        <v>148</v>
      </c>
      <c r="B1223" s="19">
        <v>45</v>
      </c>
      <c r="D1223" s="8">
        <v>0.283</v>
      </c>
      <c r="E1223" s="8">
        <v>0.184</v>
      </c>
      <c r="F1223" s="8">
        <v>0.317</v>
      </c>
      <c r="G1223" s="8">
        <v>5.98</v>
      </c>
      <c r="H1223" s="12">
        <f t="shared" si="234"/>
        <v>0.8374800936768151</v>
      </c>
      <c r="I1223" s="12">
        <f t="shared" si="235"/>
        <v>0.13556025</v>
      </c>
      <c r="J1223" s="12">
        <f t="shared" si="236"/>
        <v>0.6025407967072383</v>
      </c>
      <c r="K1223" s="12">
        <f t="shared" si="237"/>
        <v>0.09937904696957678</v>
      </c>
      <c r="L1223" s="12">
        <f t="shared" si="238"/>
        <v>6.2625</v>
      </c>
      <c r="M1223" s="10">
        <f t="shared" si="239"/>
        <v>2.129119422993775</v>
      </c>
      <c r="N1223" s="12">
        <f t="shared" si="240"/>
        <v>2.4802821331336222</v>
      </c>
      <c r="O1223" s="10">
        <f t="shared" si="241"/>
        <v>13.64741397627016</v>
      </c>
      <c r="P1223">
        <f t="shared" si="242"/>
      </c>
      <c r="Q1223">
        <f t="shared" si="243"/>
      </c>
      <c r="R1223" t="str">
        <f t="shared" si="244"/>
        <v>OK</v>
      </c>
      <c r="S1223" s="10">
        <f t="shared" si="245"/>
        <v>13.64741397627016</v>
      </c>
      <c r="T1223" s="10">
        <f t="shared" si="246"/>
        <v>9861.724078206049</v>
      </c>
    </row>
    <row r="1224" spans="1:20" ht="12.75">
      <c r="A1224">
        <v>148</v>
      </c>
      <c r="B1224" s="19">
        <v>100</v>
      </c>
      <c r="D1224" s="8">
        <v>0.281</v>
      </c>
      <c r="E1224" s="8">
        <v>0.186</v>
      </c>
      <c r="F1224" s="8">
        <v>0.319</v>
      </c>
      <c r="G1224" s="8">
        <v>5.981</v>
      </c>
      <c r="H1224" s="12">
        <f t="shared" si="234"/>
        <v>0.8377602107728336</v>
      </c>
      <c r="I1224" s="12">
        <f t="shared" si="235"/>
        <v>0.13556025</v>
      </c>
      <c r="J1224" s="12">
        <f t="shared" si="236"/>
        <v>0.5982825578612508</v>
      </c>
      <c r="K1224" s="12">
        <f t="shared" si="237"/>
        <v>0.10391740291158269</v>
      </c>
      <c r="L1224" s="12">
        <f t="shared" si="238"/>
        <v>6.3125</v>
      </c>
      <c r="M1224" s="10">
        <f t="shared" si="239"/>
        <v>2.129119422993775</v>
      </c>
      <c r="N1224" s="12">
        <f t="shared" si="240"/>
        <v>2.4989322447431794</v>
      </c>
      <c r="O1224" s="10">
        <f t="shared" si="241"/>
        <v>14.157617347090877</v>
      </c>
      <c r="P1224">
        <f t="shared" si="242"/>
      </c>
      <c r="Q1224">
        <f t="shared" si="243"/>
      </c>
      <c r="R1224" t="str">
        <f t="shared" si="244"/>
        <v>OK</v>
      </c>
      <c r="S1224" s="10">
        <f t="shared" si="245"/>
        <v>14.157617347090877</v>
      </c>
      <c r="T1224" s="10">
        <f t="shared" si="246"/>
        <v>9865.263482542821</v>
      </c>
    </row>
    <row r="1225" spans="1:20" ht="12.75">
      <c r="A1225">
        <v>148</v>
      </c>
      <c r="B1225" s="19">
        <v>115</v>
      </c>
      <c r="D1225" s="8">
        <v>0.283</v>
      </c>
      <c r="E1225" s="8">
        <v>0.183</v>
      </c>
      <c r="F1225" s="8">
        <v>0.317</v>
      </c>
      <c r="G1225" s="8">
        <v>5.98</v>
      </c>
      <c r="H1225" s="12">
        <f t="shared" si="234"/>
        <v>0.8374800936768151</v>
      </c>
      <c r="I1225" s="12">
        <f t="shared" si="235"/>
        <v>0.13657950000000002</v>
      </c>
      <c r="J1225" s="12">
        <f t="shared" si="236"/>
        <v>0.6025407967072383</v>
      </c>
      <c r="K1225" s="12">
        <f t="shared" si="237"/>
        <v>0.09835979696957686</v>
      </c>
      <c r="L1225" s="12">
        <f t="shared" si="238"/>
        <v>6.25</v>
      </c>
      <c r="M1225" s="10">
        <f t="shared" si="239"/>
        <v>2.129119422993775</v>
      </c>
      <c r="N1225" s="12">
        <f t="shared" si="240"/>
        <v>2.4766805430276153</v>
      </c>
      <c r="O1225" s="10">
        <f t="shared" si="241"/>
        <v>13.534458445885397</v>
      </c>
      <c r="P1225">
        <f t="shared" si="242"/>
      </c>
      <c r="Q1225">
        <f t="shared" si="243"/>
      </c>
      <c r="R1225" t="str">
        <f t="shared" si="244"/>
        <v>OK</v>
      </c>
      <c r="S1225" s="10">
        <f t="shared" si="245"/>
        <v>13.534458445885397</v>
      </c>
      <c r="T1225" s="10">
        <f t="shared" si="246"/>
        <v>9868.647097154293</v>
      </c>
    </row>
    <row r="1226" spans="1:20" ht="12.75">
      <c r="A1226">
        <v>148</v>
      </c>
      <c r="B1226" s="19">
        <v>130</v>
      </c>
      <c r="D1226" s="8">
        <v>0.289</v>
      </c>
      <c r="E1226" s="8">
        <v>0.175</v>
      </c>
      <c r="F1226" s="8">
        <v>0.31</v>
      </c>
      <c r="G1226" s="8">
        <v>5.982</v>
      </c>
      <c r="H1226" s="12">
        <f t="shared" si="234"/>
        <v>0.83804037470726</v>
      </c>
      <c r="I1226" s="12">
        <f t="shared" si="235"/>
        <v>0.13759875000000002</v>
      </c>
      <c r="J1226" s="12">
        <f t="shared" si="236"/>
        <v>0.6153155132452008</v>
      </c>
      <c r="K1226" s="12">
        <f t="shared" si="237"/>
        <v>0.08512611146205917</v>
      </c>
      <c r="L1226" s="12">
        <f t="shared" si="238"/>
        <v>6.0625</v>
      </c>
      <c r="M1226" s="10">
        <f t="shared" si="239"/>
        <v>2.129119422993775</v>
      </c>
      <c r="N1226" s="12">
        <f t="shared" si="240"/>
        <v>2.4236734418936337</v>
      </c>
      <c r="O1226" s="10">
        <f t="shared" si="241"/>
        <v>12.075755759784968</v>
      </c>
      <c r="P1226">
        <f t="shared" si="242"/>
      </c>
      <c r="Q1226">
        <f t="shared" si="243"/>
      </c>
      <c r="R1226" t="str">
        <f t="shared" si="244"/>
        <v>OK</v>
      </c>
      <c r="S1226" s="10">
        <f t="shared" si="245"/>
        <v>12.075755759784968</v>
      </c>
      <c r="T1226" s="10">
        <f t="shared" si="246"/>
        <v>9871.666036094239</v>
      </c>
    </row>
    <row r="1227" spans="1:20" ht="12.75">
      <c r="A1227">
        <v>148</v>
      </c>
      <c r="B1227" s="19">
        <v>145</v>
      </c>
      <c r="D1227" s="8">
        <v>0.293</v>
      </c>
      <c r="E1227" s="8">
        <v>0.165</v>
      </c>
      <c r="F1227" s="8">
        <v>0.302</v>
      </c>
      <c r="G1227" s="8">
        <v>5.981</v>
      </c>
      <c r="H1227" s="12">
        <f t="shared" si="234"/>
        <v>0.8377602107728336</v>
      </c>
      <c r="I1227" s="12">
        <f t="shared" si="235"/>
        <v>0.13963725</v>
      </c>
      <c r="J1227" s="12">
        <f t="shared" si="236"/>
        <v>0.623831990937176</v>
      </c>
      <c r="K1227" s="12">
        <f t="shared" si="237"/>
        <v>0.07429096983565764</v>
      </c>
      <c r="L1227" s="12">
        <f t="shared" si="238"/>
        <v>5.8374999999999995</v>
      </c>
      <c r="M1227" s="10">
        <f t="shared" si="239"/>
        <v>2.129119422993775</v>
      </c>
      <c r="N1227" s="12">
        <f t="shared" si="240"/>
        <v>2.3826722210676916</v>
      </c>
      <c r="O1227" s="10">
        <f t="shared" si="241"/>
        <v>10.944915453197925</v>
      </c>
      <c r="P1227">
        <f t="shared" si="242"/>
      </c>
      <c r="Q1227">
        <f t="shared" si="243"/>
      </c>
      <c r="R1227" t="str">
        <f t="shared" si="244"/>
        <v>OK</v>
      </c>
      <c r="S1227" s="10">
        <f t="shared" si="245"/>
        <v>10.944915453197925</v>
      </c>
      <c r="T1227" s="10">
        <f t="shared" si="246"/>
        <v>9874.402264957538</v>
      </c>
    </row>
    <row r="1228" spans="1:20" ht="12.75">
      <c r="A1228">
        <v>148</v>
      </c>
      <c r="B1228" s="19">
        <v>200</v>
      </c>
      <c r="D1228" s="8">
        <v>0.299</v>
      </c>
      <c r="E1228" s="8">
        <v>0.154</v>
      </c>
      <c r="F1228" s="8">
        <v>0.291</v>
      </c>
      <c r="G1228" s="8">
        <v>5.981</v>
      </c>
      <c r="H1228" s="12">
        <f t="shared" si="234"/>
        <v>0.8377602107728336</v>
      </c>
      <c r="I1228" s="12">
        <f t="shared" si="235"/>
        <v>0.13963725</v>
      </c>
      <c r="J1228" s="12">
        <f t="shared" si="236"/>
        <v>0.6366067074751387</v>
      </c>
      <c r="K1228" s="12">
        <f t="shared" si="237"/>
        <v>0.061516253297694945</v>
      </c>
      <c r="L1228" s="12">
        <f t="shared" si="238"/>
        <v>5.562499999999999</v>
      </c>
      <c r="M1228" s="10">
        <f t="shared" si="239"/>
        <v>2.129119422993775</v>
      </c>
      <c r="N1228" s="12">
        <f t="shared" si="240"/>
        <v>2.334859400578039</v>
      </c>
      <c r="O1228" s="10">
        <f t="shared" si="241"/>
        <v>9.510933153173042</v>
      </c>
      <c r="P1228">
        <f t="shared" si="242"/>
      </c>
      <c r="Q1228">
        <f t="shared" si="243"/>
      </c>
      <c r="R1228" t="str">
        <f t="shared" si="244"/>
        <v>OK</v>
      </c>
      <c r="S1228" s="10">
        <f t="shared" si="245"/>
        <v>9.510933153173042</v>
      </c>
      <c r="T1228" s="10">
        <f t="shared" si="246"/>
        <v>9876.779998245831</v>
      </c>
    </row>
    <row r="1229" spans="1:20" ht="12.75">
      <c r="A1229">
        <v>148</v>
      </c>
      <c r="B1229" s="19">
        <v>215</v>
      </c>
      <c r="D1229" s="8">
        <v>0.304</v>
      </c>
      <c r="E1229" s="8">
        <v>0.143</v>
      </c>
      <c r="F1229" s="8">
        <v>0.281</v>
      </c>
      <c r="G1229" s="8">
        <v>5.983</v>
      </c>
      <c r="H1229" s="12">
        <f t="shared" si="234"/>
        <v>0.8383205854800935</v>
      </c>
      <c r="I1229" s="12">
        <f t="shared" si="235"/>
        <v>0.14065650000000005</v>
      </c>
      <c r="J1229" s="12">
        <f t="shared" si="236"/>
        <v>0.6472523045901075</v>
      </c>
      <c r="K1229" s="12">
        <f t="shared" si="237"/>
        <v>0.05041178088998588</v>
      </c>
      <c r="L1229" s="12">
        <f t="shared" si="238"/>
        <v>5.300000000000001</v>
      </c>
      <c r="M1229" s="10">
        <f t="shared" si="239"/>
        <v>2.129119422993775</v>
      </c>
      <c r="N1229" s="12">
        <f t="shared" si="240"/>
        <v>2.2949476496055703</v>
      </c>
      <c r="O1229" s="10">
        <f t="shared" si="241"/>
        <v>8.180115713832683</v>
      </c>
      <c r="P1229">
        <f t="shared" si="242"/>
      </c>
      <c r="Q1229">
        <f t="shared" si="243"/>
      </c>
      <c r="R1229" t="str">
        <f t="shared" si="244"/>
        <v>OK</v>
      </c>
      <c r="S1229" s="10">
        <f t="shared" si="245"/>
        <v>8.180115713832683</v>
      </c>
      <c r="T1229" s="10">
        <f t="shared" si="246"/>
        <v>9878.825027174289</v>
      </c>
    </row>
    <row r="1230" spans="1:20" ht="12.75">
      <c r="A1230">
        <v>148</v>
      </c>
      <c r="B1230" s="19">
        <v>230</v>
      </c>
      <c r="D1230" s="8">
        <v>0.307</v>
      </c>
      <c r="E1230" s="8">
        <v>0.132</v>
      </c>
      <c r="F1230" s="8">
        <v>0.272</v>
      </c>
      <c r="G1230" s="8">
        <v>5.979</v>
      </c>
      <c r="H1230" s="12">
        <f t="shared" si="234"/>
        <v>0.8372000234192036</v>
      </c>
      <c r="I1230" s="12">
        <f t="shared" si="235"/>
        <v>0.14269500000000002</v>
      </c>
      <c r="J1230" s="12">
        <f t="shared" si="236"/>
        <v>0.6536396628590889</v>
      </c>
      <c r="K1230" s="12">
        <f t="shared" si="237"/>
        <v>0.040865360560114694</v>
      </c>
      <c r="L1230" s="12">
        <f t="shared" si="238"/>
        <v>5.05</v>
      </c>
      <c r="M1230" s="10">
        <f t="shared" si="239"/>
        <v>2.129119422993775</v>
      </c>
      <c r="N1230" s="12">
        <f t="shared" si="240"/>
        <v>2.262231346642357</v>
      </c>
      <c r="O1230" s="10">
        <f t="shared" si="241"/>
        <v>6.959326846982298</v>
      </c>
      <c r="P1230">
        <f t="shared" si="242"/>
      </c>
      <c r="Q1230">
        <f t="shared" si="243"/>
      </c>
      <c r="R1230" t="str">
        <f t="shared" si="244"/>
        <v>OK</v>
      </c>
      <c r="S1230" s="10">
        <f t="shared" si="245"/>
        <v>6.959326846982298</v>
      </c>
      <c r="T1230" s="10">
        <f t="shared" si="246"/>
        <v>9880.564858886035</v>
      </c>
    </row>
    <row r="1231" spans="1:20" ht="12.75">
      <c r="A1231">
        <v>148</v>
      </c>
      <c r="B1231" s="19">
        <v>245</v>
      </c>
      <c r="D1231" s="8">
        <v>0.31</v>
      </c>
      <c r="E1231" s="8">
        <v>0.121</v>
      </c>
      <c r="F1231" s="8">
        <v>0.262</v>
      </c>
      <c r="G1231" s="8">
        <v>5.983</v>
      </c>
      <c r="H1231" s="12">
        <f t="shared" si="234"/>
        <v>0.8383205854800935</v>
      </c>
      <c r="I1231" s="12">
        <f t="shared" si="235"/>
        <v>0.14371425000000002</v>
      </c>
      <c r="J1231" s="12">
        <f t="shared" si="236"/>
        <v>0.6600270211280702</v>
      </c>
      <c r="K1231" s="12">
        <f t="shared" si="237"/>
        <v>0.034579314352023216</v>
      </c>
      <c r="L1231" s="12">
        <f t="shared" si="238"/>
        <v>4.7875</v>
      </c>
      <c r="M1231" s="10">
        <f t="shared" si="239"/>
        <v>2.129119422993775</v>
      </c>
      <c r="N1231" s="12">
        <f t="shared" si="240"/>
        <v>2.2406655983228823</v>
      </c>
      <c r="O1231" s="10">
        <f t="shared" si="241"/>
        <v>6.211705644066999</v>
      </c>
      <c r="P1231">
        <f t="shared" si="242"/>
      </c>
      <c r="Q1231">
        <f t="shared" si="243"/>
      </c>
      <c r="R1231" t="str">
        <f t="shared" si="244"/>
        <v>OK</v>
      </c>
      <c r="S1231" s="10">
        <f t="shared" si="245"/>
        <v>6.211705644066999</v>
      </c>
      <c r="T1231" s="10">
        <f t="shared" si="246"/>
        <v>9882.117785297052</v>
      </c>
    </row>
    <row r="1232" spans="1:20" ht="12.75">
      <c r="A1232">
        <v>148</v>
      </c>
      <c r="B1232" s="19">
        <v>300</v>
      </c>
      <c r="D1232" s="8">
        <v>0.314</v>
      </c>
      <c r="E1232" s="8">
        <v>0.112</v>
      </c>
      <c r="F1232" s="8">
        <v>0.254</v>
      </c>
      <c r="G1232" s="8">
        <v>5.984</v>
      </c>
      <c r="H1232" s="12">
        <f t="shared" si="234"/>
        <v>0.8386008430913349</v>
      </c>
      <c r="I1232" s="12">
        <f t="shared" si="235"/>
        <v>0.14473350000000001</v>
      </c>
      <c r="J1232" s="12">
        <f t="shared" si="236"/>
        <v>0.6685434988200453</v>
      </c>
      <c r="K1232" s="12">
        <f t="shared" si="237"/>
        <v>0.02532384427128964</v>
      </c>
      <c r="L1232" s="12">
        <f t="shared" si="238"/>
        <v>4.575</v>
      </c>
      <c r="M1232" s="10">
        <f t="shared" si="239"/>
        <v>2.129119422993775</v>
      </c>
      <c r="N1232" s="12">
        <f t="shared" si="240"/>
        <v>2.2097686085711303</v>
      </c>
      <c r="O1232" s="10">
        <f t="shared" si="241"/>
        <v>4.760382089486042</v>
      </c>
      <c r="P1232">
        <f t="shared" si="242"/>
      </c>
      <c r="Q1232">
        <f t="shared" si="243"/>
      </c>
      <c r="R1232" t="str">
        <f t="shared" si="244"/>
        <v>OK</v>
      </c>
      <c r="S1232" s="10">
        <f t="shared" si="245"/>
        <v>4.760382089486042</v>
      </c>
      <c r="T1232" s="10">
        <f t="shared" si="246"/>
        <v>9883.307880819424</v>
      </c>
    </row>
    <row r="1233" spans="1:20" ht="12.75">
      <c r="A1233">
        <v>148</v>
      </c>
      <c r="B1233" s="19">
        <v>315</v>
      </c>
      <c r="D1233" s="8">
        <v>0.318</v>
      </c>
      <c r="E1233" s="8">
        <v>0.103</v>
      </c>
      <c r="F1233" s="8">
        <v>0.246</v>
      </c>
      <c r="G1233" s="8">
        <v>5.982</v>
      </c>
      <c r="H1233" s="12">
        <f t="shared" si="234"/>
        <v>0.83804037470726</v>
      </c>
      <c r="I1233" s="12">
        <f t="shared" si="235"/>
        <v>0.14575275000000001</v>
      </c>
      <c r="J1233" s="12">
        <f t="shared" si="236"/>
        <v>0.6770599765120204</v>
      </c>
      <c r="K1233" s="12">
        <f t="shared" si="237"/>
        <v>0.015227648195239585</v>
      </c>
      <c r="L1233" s="12">
        <f t="shared" si="238"/>
        <v>4.3625</v>
      </c>
      <c r="M1233" s="10">
        <f t="shared" si="239"/>
        <v>2.129119422993775</v>
      </c>
      <c r="N1233" s="12">
        <f t="shared" si="240"/>
        <v>2.177005109142327</v>
      </c>
      <c r="O1233" s="10">
        <f t="shared" si="241"/>
        <v>3.0019307640483976</v>
      </c>
      <c r="P1233">
        <f t="shared" si="242"/>
      </c>
      <c r="Q1233">
        <f t="shared" si="243"/>
      </c>
      <c r="R1233" t="str">
        <f t="shared" si="244"/>
        <v>OK</v>
      </c>
      <c r="S1233" s="10">
        <f t="shared" si="245"/>
        <v>3.0019307640483976</v>
      </c>
      <c r="T1233" s="10">
        <f t="shared" si="246"/>
        <v>9884.058363510436</v>
      </c>
    </row>
    <row r="1234" spans="1:20" ht="12.75">
      <c r="A1234">
        <v>148</v>
      </c>
      <c r="B1234" s="19">
        <v>330</v>
      </c>
      <c r="D1234" s="8">
        <v>0.321</v>
      </c>
      <c r="E1234" s="8">
        <v>0.094</v>
      </c>
      <c r="F1234" s="8">
        <v>0.238</v>
      </c>
      <c r="G1234" s="8">
        <v>5.986</v>
      </c>
      <c r="H1234" s="12">
        <f t="shared" si="234"/>
        <v>0.8391614988290397</v>
      </c>
      <c r="I1234" s="12">
        <f t="shared" si="235"/>
        <v>0.14677199999999999</v>
      </c>
      <c r="J1234" s="12">
        <f t="shared" si="236"/>
        <v>0.6834473347810017</v>
      </c>
      <c r="K1234" s="12">
        <f t="shared" si="237"/>
        <v>0.008942164048037937</v>
      </c>
      <c r="L1234" s="12">
        <f t="shared" si="238"/>
        <v>4.1499999999999995</v>
      </c>
      <c r="M1234" s="10">
        <f t="shared" si="239"/>
        <v>2.129119422993775</v>
      </c>
      <c r="N1234" s="12">
        <f t="shared" si="240"/>
        <v>2.156976631866167</v>
      </c>
      <c r="O1234" s="10">
        <f t="shared" si="241"/>
        <v>1.8530955493029884</v>
      </c>
      <c r="P1234">
        <f t="shared" si="242"/>
      </c>
      <c r="Q1234">
        <f t="shared" si="243"/>
      </c>
      <c r="R1234" t="str">
        <f t="shared" si="244"/>
        <v>OK</v>
      </c>
      <c r="S1234" s="10">
        <f t="shared" si="245"/>
        <v>1.8530955493029884</v>
      </c>
      <c r="T1234" s="10">
        <f t="shared" si="246"/>
        <v>9884.521637397762</v>
      </c>
    </row>
    <row r="1235" spans="1:20" ht="12.75">
      <c r="A1235">
        <v>148</v>
      </c>
      <c r="B1235" s="19">
        <v>345</v>
      </c>
      <c r="D1235" s="8">
        <v>0.323</v>
      </c>
      <c r="E1235" s="8">
        <v>0.086</v>
      </c>
      <c r="F1235" s="8">
        <v>0.231</v>
      </c>
      <c r="G1235" s="8">
        <v>5.987</v>
      </c>
      <c r="H1235" s="12">
        <f t="shared" si="234"/>
        <v>0.8394418969555035</v>
      </c>
      <c r="I1235" s="12">
        <f t="shared" si="235"/>
        <v>0.14779124999999999</v>
      </c>
      <c r="J1235" s="12">
        <f t="shared" si="236"/>
        <v>0.6877055736269893</v>
      </c>
      <c r="K1235" s="12">
        <f t="shared" si="237"/>
        <v>0.003945073328514237</v>
      </c>
      <c r="L1235" s="12">
        <f t="shared" si="238"/>
        <v>3.9625</v>
      </c>
      <c r="M1235" s="10">
        <f t="shared" si="239"/>
        <v>2.129119422993775</v>
      </c>
      <c r="N1235" s="12">
        <f t="shared" si="240"/>
        <v>2.1413332723080605</v>
      </c>
      <c r="O1235" s="10">
        <f t="shared" si="241"/>
        <v>0.8562273212134939</v>
      </c>
      <c r="P1235">
        <f t="shared" si="242"/>
      </c>
      <c r="Q1235">
        <f t="shared" si="243"/>
      </c>
      <c r="R1235" t="str">
        <f t="shared" si="244"/>
        <v>OK</v>
      </c>
      <c r="S1235" s="10">
        <f t="shared" si="245"/>
        <v>0.8562273212134939</v>
      </c>
      <c r="T1235" s="10">
        <f t="shared" si="246"/>
        <v>9884.735694228066</v>
      </c>
    </row>
    <row r="1236" spans="1:20" ht="12.75">
      <c r="A1236">
        <v>148</v>
      </c>
      <c r="B1236" s="19">
        <v>400</v>
      </c>
      <c r="D1236" s="8">
        <v>0.324</v>
      </c>
      <c r="E1236" s="8">
        <v>0.078</v>
      </c>
      <c r="F1236" s="8">
        <v>0.223</v>
      </c>
      <c r="G1236" s="8">
        <v>5.984</v>
      </c>
      <c r="H1236" s="12">
        <f t="shared" si="234"/>
        <v>0.8386008430913349</v>
      </c>
      <c r="I1236" s="12">
        <f t="shared" si="235"/>
        <v>0.14779124999999999</v>
      </c>
      <c r="J1236" s="12">
        <f t="shared" si="236"/>
        <v>0.6898346930499831</v>
      </c>
      <c r="K1236" s="12">
        <f t="shared" si="237"/>
        <v>0.0009749000413518116</v>
      </c>
      <c r="L1236" s="12">
        <f t="shared" si="238"/>
        <v>3.7624999999999997</v>
      </c>
      <c r="M1236" s="10">
        <f t="shared" si="239"/>
        <v>2.129119422993775</v>
      </c>
      <c r="N1236" s="12">
        <f t="shared" si="240"/>
        <v>2.132128373738688</v>
      </c>
      <c r="O1236" s="10">
        <f t="shared" si="241"/>
        <v>0.22283677113025205</v>
      </c>
      <c r="P1236">
        <f t="shared" si="242"/>
      </c>
      <c r="Q1236">
        <f t="shared" si="243"/>
      </c>
      <c r="R1236" t="str">
        <f t="shared" si="244"/>
        <v>OK</v>
      </c>
      <c r="S1236" s="10">
        <f t="shared" si="245"/>
        <v>0.22283677113025205</v>
      </c>
      <c r="T1236" s="10">
        <f t="shared" si="246"/>
        <v>9884.791403420848</v>
      </c>
    </row>
    <row r="1237" spans="1:20" ht="12.75">
      <c r="A1237">
        <v>148</v>
      </c>
      <c r="B1237" s="19">
        <v>415</v>
      </c>
      <c r="D1237" s="8">
        <v>0.324</v>
      </c>
      <c r="E1237" s="8">
        <v>0.072</v>
      </c>
      <c r="F1237" s="8">
        <v>0.217</v>
      </c>
      <c r="G1237" s="8">
        <v>5.986</v>
      </c>
      <c r="H1237" s="12">
        <f t="shared" si="234"/>
        <v>0.8391614988290397</v>
      </c>
      <c r="I1237" s="12">
        <f t="shared" si="235"/>
        <v>0.14779124999999999</v>
      </c>
      <c r="J1237" s="12">
        <f t="shared" si="236"/>
        <v>0.6898346930499831</v>
      </c>
      <c r="K1237" s="12">
        <f t="shared" si="237"/>
        <v>0.0015355557790565078</v>
      </c>
      <c r="L1237" s="12">
        <f t="shared" si="238"/>
        <v>3.6125</v>
      </c>
      <c r="M1237" s="10">
        <f t="shared" si="239"/>
        <v>2.129119422993775</v>
      </c>
      <c r="N1237" s="12">
        <f t="shared" si="240"/>
        <v>2.1338587926822212</v>
      </c>
      <c r="O1237" s="10">
        <f t="shared" si="241"/>
        <v>0.3655619773675262</v>
      </c>
      <c r="P1237">
        <f t="shared" si="242"/>
      </c>
      <c r="Q1237">
        <f t="shared" si="243"/>
      </c>
      <c r="R1237" t="str">
        <f t="shared" si="244"/>
        <v>OK</v>
      </c>
      <c r="S1237" s="10">
        <f t="shared" si="245"/>
        <v>0.3655619773675262</v>
      </c>
      <c r="T1237" s="10">
        <f t="shared" si="246"/>
        <v>9884.88279391519</v>
      </c>
    </row>
    <row r="1238" spans="1:20" ht="12.75">
      <c r="A1238">
        <v>148</v>
      </c>
      <c r="B1238" s="19">
        <v>430</v>
      </c>
      <c r="D1238" s="8">
        <v>0.325</v>
      </c>
      <c r="E1238" s="8">
        <v>0.067</v>
      </c>
      <c r="F1238" s="8">
        <v>0.212</v>
      </c>
      <c r="G1238" s="8">
        <v>5.981</v>
      </c>
      <c r="H1238" s="12">
        <f t="shared" si="234"/>
        <v>0.8377602107728336</v>
      </c>
      <c r="I1238" s="12">
        <f t="shared" si="235"/>
        <v>0.14779124999999999</v>
      </c>
      <c r="J1238" s="12">
        <f t="shared" si="236"/>
        <v>0.6919638124729769</v>
      </c>
      <c r="K1238" s="12">
        <f t="shared" si="237"/>
        <v>-0.001994851700143241</v>
      </c>
      <c r="L1238" s="12">
        <f t="shared" si="238"/>
        <v>3.4875000000000003</v>
      </c>
      <c r="M1238" s="10">
        <f t="shared" si="239"/>
        <v>2.129119422993775</v>
      </c>
      <c r="N1238" s="12">
        <f t="shared" si="240"/>
        <v>2.122981417762565</v>
      </c>
      <c r="O1238" s="10">
        <f t="shared" si="241"/>
        <v>-0.49192588508995966</v>
      </c>
      <c r="P1238">
        <f t="shared" si="242"/>
        <v>0</v>
      </c>
      <c r="Q1238">
        <f t="shared" si="243"/>
      </c>
      <c r="R1238" t="str">
        <f t="shared" si="244"/>
        <v>OK</v>
      </c>
      <c r="S1238" s="10">
        <f t="shared" si="245"/>
        <v>0</v>
      </c>
      <c r="T1238" s="10">
        <f t="shared" si="246"/>
        <v>9884.88279391519</v>
      </c>
    </row>
    <row r="1239" spans="1:20" ht="12.75">
      <c r="A1239">
        <v>148</v>
      </c>
      <c r="B1239" s="19">
        <v>445</v>
      </c>
      <c r="D1239" s="8">
        <v>0.326</v>
      </c>
      <c r="E1239" s="8">
        <v>0.061</v>
      </c>
      <c r="F1239" s="8">
        <v>0.207</v>
      </c>
      <c r="G1239" s="8">
        <v>5.986</v>
      </c>
      <c r="H1239" s="12">
        <f t="shared" si="234"/>
        <v>0.8391614988290397</v>
      </c>
      <c r="I1239" s="12">
        <f t="shared" si="235"/>
        <v>0.14881049999999998</v>
      </c>
      <c r="J1239" s="12">
        <f t="shared" si="236"/>
        <v>0.6940929318959707</v>
      </c>
      <c r="K1239" s="12">
        <f t="shared" si="237"/>
        <v>-0.003741933066930936</v>
      </c>
      <c r="L1239" s="12">
        <f t="shared" si="238"/>
        <v>3.35</v>
      </c>
      <c r="M1239" s="10">
        <f t="shared" si="239"/>
        <v>2.129119422993775</v>
      </c>
      <c r="N1239" s="12">
        <f t="shared" si="240"/>
        <v>2.117641100702576</v>
      </c>
      <c r="O1239" s="10">
        <f t="shared" si="241"/>
        <v>-0.960626326629017</v>
      </c>
      <c r="P1239">
        <f t="shared" si="242"/>
        <v>0</v>
      </c>
      <c r="Q1239">
        <f t="shared" si="243"/>
      </c>
      <c r="R1239" t="str">
        <f t="shared" si="244"/>
        <v>OK</v>
      </c>
      <c r="S1239" s="10">
        <f t="shared" si="245"/>
        <v>0</v>
      </c>
      <c r="T1239" s="10">
        <f t="shared" si="246"/>
        <v>9884.88279391519</v>
      </c>
    </row>
    <row r="1240" spans="1:20" ht="12.75">
      <c r="A1240">
        <v>148</v>
      </c>
      <c r="B1240" s="19">
        <v>500</v>
      </c>
      <c r="D1240" s="8">
        <v>0.327</v>
      </c>
      <c r="E1240" s="8">
        <v>0.057</v>
      </c>
      <c r="F1240" s="8">
        <v>0.203</v>
      </c>
      <c r="G1240" s="8">
        <v>5.982</v>
      </c>
      <c r="H1240" s="12">
        <f t="shared" si="234"/>
        <v>0.83804037470726</v>
      </c>
      <c r="I1240" s="12">
        <f t="shared" si="235"/>
        <v>0.1488105</v>
      </c>
      <c r="J1240" s="12">
        <f t="shared" si="236"/>
        <v>0.6962220513189644</v>
      </c>
      <c r="K1240" s="12">
        <f t="shared" si="237"/>
        <v>-0.0069921766117043704</v>
      </c>
      <c r="L1240" s="12">
        <f t="shared" si="238"/>
        <v>3.25</v>
      </c>
      <c r="M1240" s="10">
        <f t="shared" si="239"/>
        <v>2.129119422993775</v>
      </c>
      <c r="N1240" s="12">
        <f t="shared" si="240"/>
        <v>2.1077366198998777</v>
      </c>
      <c r="O1240" s="10">
        <f t="shared" si="241"/>
        <v>-1.850258061827758</v>
      </c>
      <c r="P1240">
        <f t="shared" si="242"/>
        <v>0</v>
      </c>
      <c r="Q1240">
        <f t="shared" si="243"/>
      </c>
      <c r="R1240" t="str">
        <f t="shared" si="244"/>
        <v>OK</v>
      </c>
      <c r="S1240" s="10">
        <f t="shared" si="245"/>
        <v>0</v>
      </c>
      <c r="T1240" s="10">
        <f t="shared" si="246"/>
        <v>9884.88279391519</v>
      </c>
    </row>
    <row r="1241" spans="1:20" ht="12.75">
      <c r="A1241">
        <v>148</v>
      </c>
      <c r="B1241" s="19">
        <v>515</v>
      </c>
      <c r="D1241" s="8">
        <v>0.328</v>
      </c>
      <c r="E1241" s="8">
        <v>0.053</v>
      </c>
      <c r="F1241" s="8">
        <v>0.2</v>
      </c>
      <c r="G1241" s="8">
        <v>5.985</v>
      </c>
      <c r="H1241" s="12">
        <f t="shared" si="234"/>
        <v>0.8388811475409835</v>
      </c>
      <c r="I1241" s="12">
        <f t="shared" si="235"/>
        <v>0.14982975</v>
      </c>
      <c r="J1241" s="12">
        <f t="shared" si="236"/>
        <v>0.6983511707419582</v>
      </c>
      <c r="K1241" s="12">
        <f t="shared" si="237"/>
        <v>-0.009299773200974637</v>
      </c>
      <c r="L1241" s="12">
        <f t="shared" si="238"/>
        <v>3.1625</v>
      </c>
      <c r="M1241" s="10">
        <f t="shared" si="239"/>
        <v>2.129119422993775</v>
      </c>
      <c r="N1241" s="12">
        <f t="shared" si="240"/>
        <v>2.1007664559176327</v>
      </c>
      <c r="O1241" s="10">
        <f t="shared" si="241"/>
        <v>-2.5289782824743265</v>
      </c>
      <c r="P1241">
        <f t="shared" si="242"/>
        <v>0</v>
      </c>
      <c r="Q1241">
        <f t="shared" si="243"/>
      </c>
      <c r="R1241" t="str">
        <f t="shared" si="244"/>
        <v>OK</v>
      </c>
      <c r="S1241" s="10">
        <f t="shared" si="245"/>
        <v>0</v>
      </c>
      <c r="T1241" s="10">
        <f t="shared" si="246"/>
        <v>9884.88279391519</v>
      </c>
    </row>
    <row r="1242" spans="1:20" ht="12.75">
      <c r="A1242">
        <v>148</v>
      </c>
      <c r="B1242" s="19">
        <v>530</v>
      </c>
      <c r="D1242" s="8">
        <v>0.328</v>
      </c>
      <c r="E1242" s="8">
        <v>0.049</v>
      </c>
      <c r="F1242" s="8">
        <v>0.196</v>
      </c>
      <c r="G1242" s="8">
        <v>5.985</v>
      </c>
      <c r="H1242" s="12">
        <f t="shared" si="234"/>
        <v>0.8388811475409835</v>
      </c>
      <c r="I1242" s="12">
        <f t="shared" si="235"/>
        <v>0.14982975</v>
      </c>
      <c r="J1242" s="12">
        <f t="shared" si="236"/>
        <v>0.6983511707419582</v>
      </c>
      <c r="K1242" s="12">
        <f t="shared" si="237"/>
        <v>-0.009299773200974637</v>
      </c>
      <c r="L1242" s="12">
        <f t="shared" si="238"/>
        <v>3.0625</v>
      </c>
      <c r="M1242" s="10">
        <f t="shared" si="239"/>
        <v>2.129119422993775</v>
      </c>
      <c r="N1242" s="12">
        <f t="shared" si="240"/>
        <v>2.1007664559176327</v>
      </c>
      <c r="O1242" s="10">
        <f t="shared" si="241"/>
        <v>-2.6115571651673655</v>
      </c>
      <c r="P1242">
        <f t="shared" si="242"/>
        <v>0</v>
      </c>
      <c r="Q1242">
        <f t="shared" si="243"/>
      </c>
      <c r="R1242" t="str">
        <f t="shared" si="244"/>
        <v>OK</v>
      </c>
      <c r="S1242" s="10">
        <f t="shared" si="245"/>
        <v>0</v>
      </c>
      <c r="T1242" s="10">
        <f t="shared" si="246"/>
        <v>9884.88279391519</v>
      </c>
    </row>
    <row r="1243" spans="1:20" ht="12.75">
      <c r="A1243">
        <v>148</v>
      </c>
      <c r="B1243" s="19">
        <v>545</v>
      </c>
      <c r="D1243" s="8">
        <v>0.329</v>
      </c>
      <c r="E1243" s="8">
        <v>0.046</v>
      </c>
      <c r="F1243" s="8">
        <v>0.193</v>
      </c>
      <c r="G1243" s="8">
        <v>5.983</v>
      </c>
      <c r="H1243" s="12">
        <f t="shared" si="234"/>
        <v>0.8383205854800935</v>
      </c>
      <c r="I1243" s="12">
        <f t="shared" si="235"/>
        <v>0.14982975</v>
      </c>
      <c r="J1243" s="12">
        <f t="shared" si="236"/>
        <v>0.700480290164952</v>
      </c>
      <c r="K1243" s="12">
        <f t="shared" si="237"/>
        <v>-0.011989454684858458</v>
      </c>
      <c r="L1243" s="12">
        <f t="shared" si="238"/>
        <v>2.9875</v>
      </c>
      <c r="M1243" s="10">
        <f t="shared" si="239"/>
        <v>2.129119422993775</v>
      </c>
      <c r="N1243" s="12">
        <f t="shared" si="240"/>
        <v>2.0926773114896458</v>
      </c>
      <c r="O1243" s="10">
        <f t="shared" si="241"/>
        <v>-3.4513960154482226</v>
      </c>
      <c r="P1243">
        <f t="shared" si="242"/>
        <v>0</v>
      </c>
      <c r="Q1243">
        <f t="shared" si="243"/>
      </c>
      <c r="R1243" t="str">
        <f t="shared" si="244"/>
        <v>OK</v>
      </c>
      <c r="S1243" s="10">
        <f t="shared" si="245"/>
        <v>0</v>
      </c>
      <c r="T1243" s="10">
        <f t="shared" si="246"/>
        <v>9884.88279391519</v>
      </c>
    </row>
    <row r="1244" spans="1:20" ht="12.75">
      <c r="A1244">
        <v>148</v>
      </c>
      <c r="B1244" s="19">
        <v>600</v>
      </c>
      <c r="D1244" s="8">
        <v>0.33</v>
      </c>
      <c r="E1244" s="8">
        <v>0.043</v>
      </c>
      <c r="F1244" s="8">
        <v>0.19</v>
      </c>
      <c r="G1244" s="8">
        <v>5.989</v>
      </c>
      <c r="H1244" s="12">
        <f t="shared" si="234"/>
        <v>0.8400028337236533</v>
      </c>
      <c r="I1244" s="12">
        <f t="shared" si="235"/>
        <v>0.14982975</v>
      </c>
      <c r="J1244" s="12">
        <f t="shared" si="236"/>
        <v>0.7026094095879457</v>
      </c>
      <c r="K1244" s="12">
        <f t="shared" si="237"/>
        <v>-0.012436325864292441</v>
      </c>
      <c r="L1244" s="12">
        <f t="shared" si="238"/>
        <v>2.9124999999999996</v>
      </c>
      <c r="M1244" s="10">
        <f t="shared" si="239"/>
        <v>2.129119422993775</v>
      </c>
      <c r="N1244" s="12">
        <f t="shared" si="240"/>
        <v>2.0914335870413736</v>
      </c>
      <c r="O1244" s="10">
        <f t="shared" si="241"/>
        <v>-3.6722262937732593</v>
      </c>
      <c r="P1244">
        <f t="shared" si="242"/>
        <v>0</v>
      </c>
      <c r="Q1244">
        <f t="shared" si="243"/>
      </c>
      <c r="R1244" t="str">
        <f t="shared" si="244"/>
        <v>OK</v>
      </c>
      <c r="S1244" s="10">
        <f t="shared" si="245"/>
        <v>0</v>
      </c>
      <c r="T1244" s="10">
        <f t="shared" si="246"/>
        <v>9884.88279391519</v>
      </c>
    </row>
    <row r="1245" spans="1:20" ht="12.75">
      <c r="A1245">
        <v>148</v>
      </c>
      <c r="B1245" s="19">
        <v>615</v>
      </c>
      <c r="D1245" s="8">
        <v>0.33</v>
      </c>
      <c r="E1245" s="8">
        <v>0.042</v>
      </c>
      <c r="F1245" s="8">
        <v>0.179</v>
      </c>
      <c r="G1245" s="8">
        <v>5.953</v>
      </c>
      <c r="H1245" s="12">
        <f t="shared" si="234"/>
        <v>0.8299346370023418</v>
      </c>
      <c r="I1245" s="12">
        <f t="shared" si="235"/>
        <v>0.13963725</v>
      </c>
      <c r="J1245" s="12">
        <f t="shared" si="236"/>
        <v>0.7026094095879457</v>
      </c>
      <c r="K1245" s="12">
        <f t="shared" si="237"/>
        <v>-0.012312022585603821</v>
      </c>
      <c r="L1245" s="12">
        <f t="shared" si="238"/>
        <v>2.7625</v>
      </c>
      <c r="M1245" s="10">
        <f t="shared" si="239"/>
        <v>2.129119422993775</v>
      </c>
      <c r="N1245" s="12">
        <f t="shared" si="240"/>
        <v>2.09181026364346</v>
      </c>
      <c r="O1245" s="10">
        <f t="shared" si="241"/>
        <v>-3.8329256373365865</v>
      </c>
      <c r="P1245">
        <f t="shared" si="242"/>
        <v>0</v>
      </c>
      <c r="Q1245">
        <f t="shared" si="243"/>
      </c>
      <c r="R1245" t="str">
        <f t="shared" si="244"/>
        <v>OK</v>
      </c>
      <c r="S1245" s="10">
        <f t="shared" si="245"/>
        <v>0</v>
      </c>
      <c r="T1245" s="10">
        <f t="shared" si="246"/>
        <v>9884.88279391519</v>
      </c>
    </row>
    <row r="1246" spans="1:20" ht="12.75">
      <c r="A1246">
        <v>148</v>
      </c>
      <c r="B1246" s="19">
        <v>630</v>
      </c>
      <c r="D1246" s="8">
        <v>0.331</v>
      </c>
      <c r="E1246" s="8">
        <v>0.039</v>
      </c>
      <c r="F1246" s="8">
        <v>0.177</v>
      </c>
      <c r="G1246" s="8">
        <v>5.944</v>
      </c>
      <c r="H1246" s="12">
        <f t="shared" si="234"/>
        <v>0.8274270725995316</v>
      </c>
      <c r="I1246" s="12">
        <f t="shared" si="235"/>
        <v>0.1406565</v>
      </c>
      <c r="J1246" s="12">
        <f t="shared" si="236"/>
        <v>0.7047385290109395</v>
      </c>
      <c r="K1246" s="12">
        <f t="shared" si="237"/>
        <v>-0.017967956411407804</v>
      </c>
      <c r="L1246" s="12">
        <f t="shared" si="238"/>
        <v>2.6999999999999997</v>
      </c>
      <c r="M1246" s="10">
        <f t="shared" si="239"/>
        <v>2.129119422993775</v>
      </c>
      <c r="N1246" s="12">
        <f t="shared" si="240"/>
        <v>2.0748355667659566</v>
      </c>
      <c r="O1246" s="10">
        <f t="shared" si="241"/>
        <v>-5.723190447971908</v>
      </c>
      <c r="P1246">
        <f t="shared" si="242"/>
        <v>0</v>
      </c>
      <c r="Q1246">
        <f t="shared" si="243"/>
      </c>
      <c r="R1246" t="str">
        <f t="shared" si="244"/>
        <v>OK</v>
      </c>
      <c r="S1246" s="10">
        <f t="shared" si="245"/>
        <v>0</v>
      </c>
      <c r="T1246" s="10">
        <f t="shared" si="246"/>
        <v>9884.88279391519</v>
      </c>
    </row>
    <row r="1247" spans="1:20" ht="12.75">
      <c r="A1247">
        <v>148</v>
      </c>
      <c r="B1247" s="19">
        <v>645</v>
      </c>
      <c r="D1247" s="8">
        <v>0.332</v>
      </c>
      <c r="E1247" s="8">
        <v>0.036</v>
      </c>
      <c r="F1247" s="8">
        <v>0.174</v>
      </c>
      <c r="G1247" s="8">
        <v>5.953</v>
      </c>
      <c r="H1247" s="12">
        <f t="shared" si="234"/>
        <v>0.8299346370023418</v>
      </c>
      <c r="I1247" s="12">
        <f t="shared" si="235"/>
        <v>0.1406565</v>
      </c>
      <c r="J1247" s="12">
        <f t="shared" si="236"/>
        <v>0.7068676484339333</v>
      </c>
      <c r="K1247" s="12">
        <f t="shared" si="237"/>
        <v>-0.017589511431591487</v>
      </c>
      <c r="L1247" s="12">
        <f t="shared" si="238"/>
        <v>2.625</v>
      </c>
      <c r="M1247" s="10">
        <f t="shared" si="239"/>
        <v>2.129119422993775</v>
      </c>
      <c r="N1247" s="12">
        <f t="shared" si="240"/>
        <v>2.0761389668745234</v>
      </c>
      <c r="O1247" s="10">
        <f t="shared" si="241"/>
        <v>-5.762723013558061</v>
      </c>
      <c r="P1247">
        <f t="shared" si="242"/>
        <v>0</v>
      </c>
      <c r="Q1247">
        <f t="shared" si="243"/>
      </c>
      <c r="R1247" t="str">
        <f t="shared" si="244"/>
        <v>OK</v>
      </c>
      <c r="S1247" s="10">
        <f t="shared" si="245"/>
        <v>0</v>
      </c>
      <c r="T1247" s="10">
        <f t="shared" si="246"/>
        <v>9884.88279391519</v>
      </c>
    </row>
    <row r="1248" spans="1:20" ht="12.75">
      <c r="A1248">
        <v>148</v>
      </c>
      <c r="B1248" s="19">
        <v>700</v>
      </c>
      <c r="D1248" s="8">
        <v>0.333</v>
      </c>
      <c r="E1248" s="8">
        <v>0.033</v>
      </c>
      <c r="F1248" s="8">
        <v>0.171</v>
      </c>
      <c r="G1248" s="8">
        <v>5.947</v>
      </c>
      <c r="H1248" s="12">
        <f aca="true" t="shared" si="247" ref="H1248:H1311">(G1248/$B$6)^2/$B$4</f>
        <v>0.828262505854801</v>
      </c>
      <c r="I1248" s="12">
        <f aca="true" t="shared" si="248" ref="I1248:I1311">$B$8*$B$7*(F1248-E1248)/0.04/$B$5/10</f>
        <v>0.14065650000000002</v>
      </c>
      <c r="J1248" s="12">
        <f aca="true" t="shared" si="249" ref="J1248:J1311">M1248*D1248</f>
        <v>0.7089967678569271</v>
      </c>
      <c r="K1248" s="12">
        <f aca="true" t="shared" si="250" ref="K1248:K1311">H1248-I1248-J1248</f>
        <v>-0.021390762002126085</v>
      </c>
      <c r="L1248" s="12">
        <f aca="true" t="shared" si="251" ref="L1248:L1311">(E1248+F1248)/2/0.04</f>
        <v>2.5500000000000003</v>
      </c>
      <c r="M1248" s="10">
        <f aca="true" t="shared" si="252" ref="M1248:M1311">IF(B1248=0,AVERAGE(N1261:N1270),M1247)</f>
        <v>2.129119422993775</v>
      </c>
      <c r="N1248" s="12">
        <f aca="true" t="shared" si="253" ref="N1248:N1311">(H1248-I1248)/D1248</f>
        <v>2.064882900464868</v>
      </c>
      <c r="O1248" s="10">
        <f aca="true" t="shared" si="254" ref="O1248:O1311">IF(L1248=0,0,K1248/4.186/L1248*3600)</f>
        <v>-7.214219499887945</v>
      </c>
      <c r="P1248">
        <f aca="true" t="shared" si="255" ref="P1248:P1311">IF(K1248&lt;0,0,"")</f>
        <v>0</v>
      </c>
      <c r="Q1248">
        <f aca="true" t="shared" si="256" ref="Q1248:Q1311">IF(AND(K1248&gt;0,K1248&lt;$B$12/100*H1248,L1248&lt;$B$13),0,"")</f>
      </c>
      <c r="R1248" t="str">
        <f aca="true" t="shared" si="257" ref="R1248:R1311">IF(AND(L1248&lt;$B$15,K1248&gt;0.2*H1248),"OverFlow","OK")</f>
        <v>OK</v>
      </c>
      <c r="S1248" s="10">
        <f aca="true" t="shared" si="258" ref="S1248:S1311">IF(O1248&lt;0,0,IF(R1248="OK",MIN(O1248:Q1248),0))</f>
        <v>0</v>
      </c>
      <c r="T1248" s="10">
        <f aca="true" t="shared" si="259" ref="T1248:T1311">T1247+S1248*($B$18/60)</f>
        <v>9884.88279391519</v>
      </c>
    </row>
    <row r="1249" spans="1:20" ht="12.75">
      <c r="A1249">
        <v>148</v>
      </c>
      <c r="B1249" s="19">
        <v>715</v>
      </c>
      <c r="D1249" s="8">
        <v>0.332</v>
      </c>
      <c r="E1249" s="8">
        <v>0.03</v>
      </c>
      <c r="F1249" s="8">
        <v>0.168</v>
      </c>
      <c r="G1249" s="8">
        <v>5.951</v>
      </c>
      <c r="H1249" s="12">
        <f t="shared" si="247"/>
        <v>0.8293770725995315</v>
      </c>
      <c r="I1249" s="12">
        <f t="shared" si="248"/>
        <v>0.14065650000000002</v>
      </c>
      <c r="J1249" s="12">
        <f t="shared" si="249"/>
        <v>0.7068676484339333</v>
      </c>
      <c r="K1249" s="12">
        <f t="shared" si="250"/>
        <v>-0.018147075834401782</v>
      </c>
      <c r="L1249" s="12">
        <f t="shared" si="251"/>
        <v>2.475</v>
      </c>
      <c r="M1249" s="10">
        <f t="shared" si="252"/>
        <v>2.129119422993775</v>
      </c>
      <c r="N1249" s="12">
        <f t="shared" si="253"/>
        <v>2.0744595560226853</v>
      </c>
      <c r="O1249" s="10">
        <f t="shared" si="254"/>
        <v>-6.305720656526702</v>
      </c>
      <c r="P1249">
        <f t="shared" si="255"/>
        <v>0</v>
      </c>
      <c r="Q1249">
        <f t="shared" si="256"/>
      </c>
      <c r="R1249" t="str">
        <f t="shared" si="257"/>
        <v>OK</v>
      </c>
      <c r="S1249" s="10">
        <f t="shared" si="258"/>
        <v>0</v>
      </c>
      <c r="T1249" s="10">
        <f t="shared" si="259"/>
        <v>9884.88279391519</v>
      </c>
    </row>
    <row r="1250" spans="1:20" ht="12.75">
      <c r="A1250">
        <v>148</v>
      </c>
      <c r="B1250" s="19">
        <v>730</v>
      </c>
      <c r="D1250" s="8">
        <v>0.333</v>
      </c>
      <c r="E1250" s="8">
        <v>0.028</v>
      </c>
      <c r="F1250" s="8">
        <v>0.167</v>
      </c>
      <c r="G1250" s="8">
        <v>5.95</v>
      </c>
      <c r="H1250" s="12">
        <f t="shared" si="247"/>
        <v>0.8290983606557377</v>
      </c>
      <c r="I1250" s="12">
        <f t="shared" si="248"/>
        <v>0.14167575000000002</v>
      </c>
      <c r="J1250" s="12">
        <f t="shared" si="249"/>
        <v>0.7089967678569271</v>
      </c>
      <c r="K1250" s="12">
        <f t="shared" si="250"/>
        <v>-0.02157415720118938</v>
      </c>
      <c r="L1250" s="12">
        <f t="shared" si="251"/>
        <v>2.4375</v>
      </c>
      <c r="M1250" s="10">
        <f t="shared" si="252"/>
        <v>2.129119422993775</v>
      </c>
      <c r="N1250" s="12">
        <f t="shared" si="253"/>
        <v>2.0643321641313443</v>
      </c>
      <c r="O1250" s="10">
        <f t="shared" si="254"/>
        <v>-7.611889783947151</v>
      </c>
      <c r="P1250">
        <f t="shared" si="255"/>
        <v>0</v>
      </c>
      <c r="Q1250">
        <f t="shared" si="256"/>
      </c>
      <c r="R1250" t="str">
        <f t="shared" si="257"/>
        <v>OK</v>
      </c>
      <c r="S1250" s="10">
        <f t="shared" si="258"/>
        <v>0</v>
      </c>
      <c r="T1250" s="10">
        <f t="shared" si="259"/>
        <v>9884.88279391519</v>
      </c>
    </row>
    <row r="1251" spans="1:20" ht="12.75">
      <c r="A1251">
        <v>148</v>
      </c>
      <c r="B1251" s="19">
        <v>745</v>
      </c>
      <c r="D1251" s="8">
        <v>0.332</v>
      </c>
      <c r="E1251" s="8">
        <v>0.025</v>
      </c>
      <c r="F1251" s="8">
        <v>0.164</v>
      </c>
      <c r="G1251" s="8">
        <v>5.947</v>
      </c>
      <c r="H1251" s="12">
        <f t="shared" si="247"/>
        <v>0.828262505854801</v>
      </c>
      <c r="I1251" s="12">
        <f t="shared" si="248"/>
        <v>0.14167575000000002</v>
      </c>
      <c r="J1251" s="12">
        <f t="shared" si="249"/>
        <v>0.7068676484339333</v>
      </c>
      <c r="K1251" s="12">
        <f t="shared" si="250"/>
        <v>-0.020280892579132348</v>
      </c>
      <c r="L1251" s="12">
        <f t="shared" si="251"/>
        <v>2.3625</v>
      </c>
      <c r="M1251" s="10">
        <f t="shared" si="252"/>
        <v>2.129119422993775</v>
      </c>
      <c r="N1251" s="12">
        <f t="shared" si="253"/>
        <v>2.068032397153015</v>
      </c>
      <c r="O1251" s="10">
        <f t="shared" si="254"/>
        <v>-7.382756154667886</v>
      </c>
      <c r="P1251">
        <f t="shared" si="255"/>
        <v>0</v>
      </c>
      <c r="Q1251">
        <f t="shared" si="256"/>
      </c>
      <c r="R1251" t="str">
        <f t="shared" si="257"/>
        <v>OK</v>
      </c>
      <c r="S1251" s="10">
        <f t="shared" si="258"/>
        <v>0</v>
      </c>
      <c r="T1251" s="10">
        <f t="shared" si="259"/>
        <v>9884.88279391519</v>
      </c>
    </row>
    <row r="1252" spans="1:20" ht="12.75">
      <c r="A1252">
        <v>148</v>
      </c>
      <c r="B1252" s="19">
        <v>800</v>
      </c>
      <c r="D1252" s="8">
        <v>0.331</v>
      </c>
      <c r="E1252" s="8">
        <v>0.022</v>
      </c>
      <c r="F1252" s="8">
        <v>0.162</v>
      </c>
      <c r="G1252" s="8">
        <v>5.954</v>
      </c>
      <c r="H1252" s="12">
        <f t="shared" si="247"/>
        <v>0.8302134894613581</v>
      </c>
      <c r="I1252" s="12">
        <f t="shared" si="248"/>
        <v>0.14269500000000002</v>
      </c>
      <c r="J1252" s="12">
        <f t="shared" si="249"/>
        <v>0.7047385290109395</v>
      </c>
      <c r="K1252" s="12">
        <f t="shared" si="250"/>
        <v>-0.0172200395495814</v>
      </c>
      <c r="L1252" s="12">
        <f t="shared" si="251"/>
        <v>2.3</v>
      </c>
      <c r="M1252" s="10">
        <f t="shared" si="252"/>
        <v>2.129119422993775</v>
      </c>
      <c r="N1252" s="12">
        <f t="shared" si="253"/>
        <v>2.0770951343243444</v>
      </c>
      <c r="O1252" s="10">
        <f t="shared" si="254"/>
        <v>-6.438868939788222</v>
      </c>
      <c r="P1252">
        <f t="shared" si="255"/>
        <v>0</v>
      </c>
      <c r="Q1252">
        <f t="shared" si="256"/>
      </c>
      <c r="R1252" t="str">
        <f t="shared" si="257"/>
        <v>OK</v>
      </c>
      <c r="S1252" s="10">
        <f t="shared" si="258"/>
        <v>0</v>
      </c>
      <c r="T1252" s="10">
        <f t="shared" si="259"/>
        <v>9884.88279391519</v>
      </c>
    </row>
    <row r="1253" spans="1:20" ht="12.75">
      <c r="A1253">
        <v>148</v>
      </c>
      <c r="B1253" s="19">
        <v>815</v>
      </c>
      <c r="D1253" s="8">
        <v>0.332</v>
      </c>
      <c r="E1253" s="8">
        <v>0.02</v>
      </c>
      <c r="F1253" s="8">
        <v>0.16</v>
      </c>
      <c r="G1253" s="8">
        <v>5.957</v>
      </c>
      <c r="H1253" s="12">
        <f t="shared" si="247"/>
        <v>0.8310503278688525</v>
      </c>
      <c r="I1253" s="12">
        <f t="shared" si="248"/>
        <v>0.14269500000000002</v>
      </c>
      <c r="J1253" s="12">
        <f t="shared" si="249"/>
        <v>0.7068676484339333</v>
      </c>
      <c r="K1253" s="12">
        <f t="shared" si="250"/>
        <v>-0.018512320565080898</v>
      </c>
      <c r="L1253" s="12">
        <f t="shared" si="251"/>
        <v>2.25</v>
      </c>
      <c r="M1253" s="10">
        <f t="shared" si="252"/>
        <v>2.129119422993775</v>
      </c>
      <c r="N1253" s="12">
        <f t="shared" si="253"/>
        <v>2.073359421291724</v>
      </c>
      <c r="O1253" s="10">
        <f t="shared" si="254"/>
        <v>-7.075898925974543</v>
      </c>
      <c r="P1253">
        <f t="shared" si="255"/>
        <v>0</v>
      </c>
      <c r="Q1253">
        <f t="shared" si="256"/>
      </c>
      <c r="R1253" t="str">
        <f t="shared" si="257"/>
        <v>OK</v>
      </c>
      <c r="S1253" s="10">
        <f t="shared" si="258"/>
        <v>0</v>
      </c>
      <c r="T1253" s="10">
        <f t="shared" si="259"/>
        <v>9884.88279391519</v>
      </c>
    </row>
    <row r="1254" spans="1:20" ht="12.75">
      <c r="A1254">
        <v>148</v>
      </c>
      <c r="B1254" s="19">
        <v>830</v>
      </c>
      <c r="D1254" s="8">
        <v>0.33</v>
      </c>
      <c r="E1254" s="8">
        <v>0.018</v>
      </c>
      <c r="F1254" s="8">
        <v>0.158</v>
      </c>
      <c r="G1254" s="8">
        <v>5.952</v>
      </c>
      <c r="H1254" s="12">
        <f t="shared" si="247"/>
        <v>0.829655831381733</v>
      </c>
      <c r="I1254" s="12">
        <f t="shared" si="248"/>
        <v>0.14269500000000002</v>
      </c>
      <c r="J1254" s="12">
        <f t="shared" si="249"/>
        <v>0.7026094095879457</v>
      </c>
      <c r="K1254" s="12">
        <f t="shared" si="250"/>
        <v>-0.015648578206212682</v>
      </c>
      <c r="L1254" s="12">
        <f t="shared" si="251"/>
        <v>2.1999999999999997</v>
      </c>
      <c r="M1254" s="10">
        <f t="shared" si="252"/>
        <v>2.129119422993775</v>
      </c>
      <c r="N1254" s="12">
        <f t="shared" si="253"/>
        <v>2.0816994890355547</v>
      </c>
      <c r="O1254" s="10">
        <f t="shared" si="254"/>
        <v>-6.117239449937634</v>
      </c>
      <c r="P1254">
        <f t="shared" si="255"/>
        <v>0</v>
      </c>
      <c r="Q1254">
        <f t="shared" si="256"/>
      </c>
      <c r="R1254" t="str">
        <f t="shared" si="257"/>
        <v>OK</v>
      </c>
      <c r="S1254" s="10">
        <f t="shared" si="258"/>
        <v>0</v>
      </c>
      <c r="T1254" s="10">
        <f t="shared" si="259"/>
        <v>9884.88279391519</v>
      </c>
    </row>
    <row r="1255" spans="1:20" ht="12.75">
      <c r="A1255">
        <v>148</v>
      </c>
      <c r="B1255" s="19">
        <v>845</v>
      </c>
      <c r="D1255" s="8">
        <v>0.329</v>
      </c>
      <c r="E1255" s="8">
        <v>0.017</v>
      </c>
      <c r="F1255" s="8">
        <v>0.157</v>
      </c>
      <c r="G1255" s="8">
        <v>5.957</v>
      </c>
      <c r="H1255" s="12">
        <f t="shared" si="247"/>
        <v>0.8310503278688525</v>
      </c>
      <c r="I1255" s="12">
        <f t="shared" si="248"/>
        <v>0.14269500000000002</v>
      </c>
      <c r="J1255" s="12">
        <f t="shared" si="249"/>
        <v>0.700480290164952</v>
      </c>
      <c r="K1255" s="12">
        <f t="shared" si="250"/>
        <v>-0.012124962296099495</v>
      </c>
      <c r="L1255" s="12">
        <f t="shared" si="251"/>
        <v>2.175</v>
      </c>
      <c r="M1255" s="10">
        <f t="shared" si="252"/>
        <v>2.129119422993775</v>
      </c>
      <c r="N1255" s="12">
        <f t="shared" si="253"/>
        <v>2.092265434251831</v>
      </c>
      <c r="O1255" s="10">
        <f t="shared" si="254"/>
        <v>-4.794291235256898</v>
      </c>
      <c r="P1255">
        <f t="shared" si="255"/>
        <v>0</v>
      </c>
      <c r="Q1255">
        <f t="shared" si="256"/>
      </c>
      <c r="R1255" t="str">
        <f t="shared" si="257"/>
        <v>OK</v>
      </c>
      <c r="S1255" s="10">
        <f t="shared" si="258"/>
        <v>0</v>
      </c>
      <c r="T1255" s="10">
        <f t="shared" si="259"/>
        <v>9884.88279391519</v>
      </c>
    </row>
    <row r="1256" spans="1:20" ht="12.75">
      <c r="A1256">
        <v>148</v>
      </c>
      <c r="B1256" s="19">
        <v>900</v>
      </c>
      <c r="D1256" s="8">
        <v>0.327</v>
      </c>
      <c r="E1256" s="8">
        <v>0.017</v>
      </c>
      <c r="F1256" s="8">
        <v>0.158</v>
      </c>
      <c r="G1256" s="8">
        <v>5.956</v>
      </c>
      <c r="H1256" s="12">
        <f t="shared" si="247"/>
        <v>0.8307713348946135</v>
      </c>
      <c r="I1256" s="12">
        <f t="shared" si="248"/>
        <v>0.14371425000000002</v>
      </c>
      <c r="J1256" s="12">
        <f t="shared" si="249"/>
        <v>0.6962220513189644</v>
      </c>
      <c r="K1256" s="12">
        <f t="shared" si="250"/>
        <v>-0.00916496642435094</v>
      </c>
      <c r="L1256" s="12">
        <f t="shared" si="251"/>
        <v>2.1875</v>
      </c>
      <c r="M1256" s="10">
        <f t="shared" si="252"/>
        <v>2.129119422993775</v>
      </c>
      <c r="N1256" s="12">
        <f t="shared" si="253"/>
        <v>2.101092002735821</v>
      </c>
      <c r="O1256" s="10">
        <f t="shared" si="254"/>
        <v>-3.603181121033473</v>
      </c>
      <c r="P1256">
        <f t="shared" si="255"/>
        <v>0</v>
      </c>
      <c r="Q1256">
        <f t="shared" si="256"/>
      </c>
      <c r="R1256" t="str">
        <f t="shared" si="257"/>
        <v>OK</v>
      </c>
      <c r="S1256" s="10">
        <f t="shared" si="258"/>
        <v>0</v>
      </c>
      <c r="T1256" s="10">
        <f t="shared" si="259"/>
        <v>9884.88279391519</v>
      </c>
    </row>
    <row r="1257" spans="1:20" ht="12.75">
      <c r="A1257">
        <v>148</v>
      </c>
      <c r="B1257" s="19">
        <v>915</v>
      </c>
      <c r="D1257" s="8">
        <v>0.323</v>
      </c>
      <c r="E1257" s="8">
        <v>0.024</v>
      </c>
      <c r="F1257" s="8">
        <v>0.165</v>
      </c>
      <c r="G1257" s="8">
        <v>5.973</v>
      </c>
      <c r="H1257" s="12">
        <f t="shared" si="247"/>
        <v>0.8355205854800937</v>
      </c>
      <c r="I1257" s="12">
        <f t="shared" si="248"/>
        <v>0.14371425000000002</v>
      </c>
      <c r="J1257" s="12">
        <f t="shared" si="249"/>
        <v>0.6877055736269893</v>
      </c>
      <c r="K1257" s="12">
        <f t="shared" si="250"/>
        <v>0.004100761853104373</v>
      </c>
      <c r="L1257" s="12">
        <f t="shared" si="251"/>
        <v>2.3625</v>
      </c>
      <c r="M1257" s="10">
        <f t="shared" si="252"/>
        <v>2.129119422993775</v>
      </c>
      <c r="N1257" s="12">
        <f t="shared" si="253"/>
        <v>2.141815280124129</v>
      </c>
      <c r="O1257" s="10">
        <f t="shared" si="254"/>
        <v>1.4927806895927462</v>
      </c>
      <c r="P1257">
        <f t="shared" si="255"/>
      </c>
      <c r="Q1257">
        <f t="shared" si="256"/>
      </c>
      <c r="R1257" t="str">
        <f t="shared" si="257"/>
        <v>OK</v>
      </c>
      <c r="S1257" s="10">
        <f t="shared" si="258"/>
        <v>1.4927806895927462</v>
      </c>
      <c r="T1257" s="10">
        <f t="shared" si="259"/>
        <v>9885.25598908759</v>
      </c>
    </row>
    <row r="1258" spans="1:20" ht="12.75">
      <c r="A1258">
        <v>148</v>
      </c>
      <c r="B1258" s="19">
        <v>930</v>
      </c>
      <c r="D1258" s="8">
        <v>0.311</v>
      </c>
      <c r="E1258" s="8">
        <v>0.045</v>
      </c>
      <c r="F1258" s="8">
        <v>0.186</v>
      </c>
      <c r="G1258" s="8">
        <v>5.97</v>
      </c>
      <c r="H1258" s="12">
        <f t="shared" si="247"/>
        <v>0.8346814988290396</v>
      </c>
      <c r="I1258" s="12">
        <f t="shared" si="248"/>
        <v>0.14371425000000002</v>
      </c>
      <c r="J1258" s="12">
        <f t="shared" si="249"/>
        <v>0.662156140551064</v>
      </c>
      <c r="K1258" s="12">
        <f t="shared" si="250"/>
        <v>0.028811108277975617</v>
      </c>
      <c r="L1258" s="12">
        <f t="shared" si="251"/>
        <v>2.8874999999999997</v>
      </c>
      <c r="M1258" s="10">
        <f t="shared" si="252"/>
        <v>2.129119422993775</v>
      </c>
      <c r="N1258" s="12">
        <f t="shared" si="253"/>
        <v>2.221759642537105</v>
      </c>
      <c r="O1258" s="10">
        <f t="shared" si="254"/>
        <v>8.581066122342438</v>
      </c>
      <c r="P1258">
        <f t="shared" si="255"/>
      </c>
      <c r="Q1258">
        <f t="shared" si="256"/>
      </c>
      <c r="R1258" t="str">
        <f t="shared" si="257"/>
        <v>OK</v>
      </c>
      <c r="S1258" s="10">
        <f t="shared" si="258"/>
        <v>8.581066122342438</v>
      </c>
      <c r="T1258" s="10">
        <f t="shared" si="259"/>
        <v>9887.401255618175</v>
      </c>
    </row>
    <row r="1259" spans="1:20" ht="12.75">
      <c r="A1259">
        <v>148</v>
      </c>
      <c r="B1259" s="19">
        <v>945</v>
      </c>
      <c r="D1259" s="8">
        <v>0.303</v>
      </c>
      <c r="E1259" s="8">
        <v>0.068</v>
      </c>
      <c r="F1259" s="8">
        <v>0.208</v>
      </c>
      <c r="G1259" s="8">
        <v>5.958</v>
      </c>
      <c r="H1259" s="12">
        <f t="shared" si="247"/>
        <v>0.8313293676814989</v>
      </c>
      <c r="I1259" s="12">
        <f t="shared" si="248"/>
        <v>0.142695</v>
      </c>
      <c r="J1259" s="12">
        <f t="shared" si="249"/>
        <v>0.6451231851671138</v>
      </c>
      <c r="K1259" s="12">
        <f t="shared" si="250"/>
        <v>0.04351118251438513</v>
      </c>
      <c r="L1259" s="12">
        <f t="shared" si="251"/>
        <v>3.45</v>
      </c>
      <c r="M1259" s="10">
        <f t="shared" si="252"/>
        <v>2.129119422993775</v>
      </c>
      <c r="N1259" s="12">
        <f t="shared" si="253"/>
        <v>2.272720685417488</v>
      </c>
      <c r="O1259" s="10">
        <f t="shared" si="254"/>
        <v>10.846386301597905</v>
      </c>
      <c r="P1259">
        <f t="shared" si="255"/>
      </c>
      <c r="Q1259">
        <f t="shared" si="256"/>
      </c>
      <c r="R1259" t="str">
        <f t="shared" si="257"/>
        <v>OK</v>
      </c>
      <c r="S1259" s="10">
        <f t="shared" si="258"/>
        <v>10.846386301597905</v>
      </c>
      <c r="T1259" s="10">
        <f t="shared" si="259"/>
        <v>9890.112852193575</v>
      </c>
    </row>
    <row r="1260" spans="1:20" ht="12.75">
      <c r="A1260">
        <v>148</v>
      </c>
      <c r="B1260" s="19">
        <v>1000</v>
      </c>
      <c r="D1260" s="8">
        <v>0.3</v>
      </c>
      <c r="E1260" s="8">
        <v>0.084</v>
      </c>
      <c r="F1260" s="8">
        <v>0.223</v>
      </c>
      <c r="G1260" s="8">
        <v>5.942</v>
      </c>
      <c r="H1260" s="12">
        <f t="shared" si="247"/>
        <v>0.8268703512880562</v>
      </c>
      <c r="I1260" s="12">
        <f t="shared" si="248"/>
        <v>0.14167575000000002</v>
      </c>
      <c r="J1260" s="12">
        <f t="shared" si="249"/>
        <v>0.6387358268981325</v>
      </c>
      <c r="K1260" s="12">
        <f t="shared" si="250"/>
        <v>0.04645877438992374</v>
      </c>
      <c r="L1260" s="12">
        <f t="shared" si="251"/>
        <v>3.8375</v>
      </c>
      <c r="M1260" s="10">
        <f t="shared" si="252"/>
        <v>2.129119422993775</v>
      </c>
      <c r="N1260" s="12">
        <f t="shared" si="253"/>
        <v>2.2839820042935206</v>
      </c>
      <c r="O1260" s="10">
        <f t="shared" si="254"/>
        <v>10.411723757567911</v>
      </c>
      <c r="P1260">
        <f t="shared" si="255"/>
      </c>
      <c r="Q1260">
        <f t="shared" si="256"/>
      </c>
      <c r="R1260" t="str">
        <f t="shared" si="257"/>
        <v>OK</v>
      </c>
      <c r="S1260" s="10">
        <f t="shared" si="258"/>
        <v>10.411723757567911</v>
      </c>
      <c r="T1260" s="10">
        <f t="shared" si="259"/>
        <v>9892.715783132968</v>
      </c>
    </row>
    <row r="1261" spans="1:20" ht="12.75">
      <c r="A1261">
        <v>148</v>
      </c>
      <c r="B1261" s="19">
        <v>1015</v>
      </c>
      <c r="D1261" s="8">
        <v>0.297</v>
      </c>
      <c r="E1261" s="8">
        <v>0.1</v>
      </c>
      <c r="F1261" s="8">
        <v>0.238</v>
      </c>
      <c r="G1261" s="8">
        <v>5.954</v>
      </c>
      <c r="H1261" s="12">
        <f t="shared" si="247"/>
        <v>0.8302134894613581</v>
      </c>
      <c r="I1261" s="12">
        <f t="shared" si="248"/>
        <v>0.1406565</v>
      </c>
      <c r="J1261" s="12">
        <f t="shared" si="249"/>
        <v>0.6323484686291511</v>
      </c>
      <c r="K1261" s="12">
        <f t="shared" si="250"/>
        <v>0.057208520832207066</v>
      </c>
      <c r="L1261" s="12">
        <f t="shared" si="251"/>
        <v>4.225</v>
      </c>
      <c r="M1261" s="10">
        <f t="shared" si="252"/>
        <v>2.129119422993775</v>
      </c>
      <c r="N1261" s="12">
        <f t="shared" si="253"/>
        <v>2.321740705257098</v>
      </c>
      <c r="O1261" s="10">
        <f t="shared" si="254"/>
        <v>11.644940729223954</v>
      </c>
      <c r="P1261">
        <f t="shared" si="255"/>
      </c>
      <c r="Q1261">
        <f t="shared" si="256"/>
      </c>
      <c r="R1261" t="str">
        <f t="shared" si="257"/>
        <v>OK</v>
      </c>
      <c r="S1261" s="10">
        <f t="shared" si="258"/>
        <v>11.644940729223954</v>
      </c>
      <c r="T1261" s="10">
        <f t="shared" si="259"/>
        <v>9895.627018315274</v>
      </c>
    </row>
    <row r="1262" spans="1:20" ht="12.75">
      <c r="A1262">
        <v>148</v>
      </c>
      <c r="B1262" s="19">
        <v>1030</v>
      </c>
      <c r="D1262" s="8">
        <v>0.291</v>
      </c>
      <c r="E1262" s="8">
        <v>0.12</v>
      </c>
      <c r="F1262" s="8">
        <v>0.257</v>
      </c>
      <c r="G1262" s="8">
        <v>5.958</v>
      </c>
      <c r="H1262" s="12">
        <f t="shared" si="247"/>
        <v>0.8313293676814989</v>
      </c>
      <c r="I1262" s="12">
        <f t="shared" si="248"/>
        <v>0.13963725000000002</v>
      </c>
      <c r="J1262" s="12">
        <f t="shared" si="249"/>
        <v>0.6195737520911885</v>
      </c>
      <c r="K1262" s="12">
        <f t="shared" si="250"/>
        <v>0.07211836559031037</v>
      </c>
      <c r="L1262" s="12">
        <f t="shared" si="251"/>
        <v>4.7125</v>
      </c>
      <c r="M1262" s="10">
        <f t="shared" si="252"/>
        <v>2.129119422993775</v>
      </c>
      <c r="N1262" s="12">
        <f t="shared" si="253"/>
        <v>2.3769488580120237</v>
      </c>
      <c r="O1262" s="10">
        <f t="shared" si="254"/>
        <v>13.161269718063235</v>
      </c>
      <c r="P1262">
        <f t="shared" si="255"/>
      </c>
      <c r="Q1262">
        <f t="shared" si="256"/>
      </c>
      <c r="R1262" t="str">
        <f t="shared" si="257"/>
        <v>OK</v>
      </c>
      <c r="S1262" s="10">
        <f t="shared" si="258"/>
        <v>13.161269718063235</v>
      </c>
      <c r="T1262" s="10">
        <f t="shared" si="259"/>
        <v>9898.917335744789</v>
      </c>
    </row>
    <row r="1263" spans="1:20" ht="12.75">
      <c r="A1263">
        <v>148</v>
      </c>
      <c r="B1263" s="19">
        <v>1045</v>
      </c>
      <c r="D1263" s="8">
        <v>0.282</v>
      </c>
      <c r="E1263" s="8">
        <v>0.142</v>
      </c>
      <c r="F1263" s="8">
        <v>0.279</v>
      </c>
      <c r="G1263" s="8">
        <v>5.967</v>
      </c>
      <c r="H1263" s="12">
        <f t="shared" si="247"/>
        <v>0.8338428337236532</v>
      </c>
      <c r="I1263" s="12">
        <f t="shared" si="248"/>
        <v>0.13963725000000005</v>
      </c>
      <c r="J1263" s="12">
        <f t="shared" si="249"/>
        <v>0.6004116772842445</v>
      </c>
      <c r="K1263" s="12">
        <f t="shared" si="250"/>
        <v>0.09379390643940866</v>
      </c>
      <c r="L1263" s="12">
        <f t="shared" si="251"/>
        <v>5.2625</v>
      </c>
      <c r="M1263" s="10">
        <f t="shared" si="252"/>
        <v>2.129119422993775</v>
      </c>
      <c r="N1263" s="12">
        <f t="shared" si="253"/>
        <v>2.461721928098061</v>
      </c>
      <c r="O1263" s="10">
        <f t="shared" si="254"/>
        <v>15.328010603464831</v>
      </c>
      <c r="P1263">
        <f t="shared" si="255"/>
      </c>
      <c r="Q1263">
        <f t="shared" si="256"/>
      </c>
      <c r="R1263" t="str">
        <f t="shared" si="257"/>
        <v>OK</v>
      </c>
      <c r="S1263" s="10">
        <f t="shared" si="258"/>
        <v>15.328010603464831</v>
      </c>
      <c r="T1263" s="10">
        <f t="shared" si="259"/>
        <v>9902.749338395655</v>
      </c>
    </row>
    <row r="1264" spans="1:20" ht="12.75">
      <c r="A1264">
        <v>148</v>
      </c>
      <c r="B1264" s="19">
        <v>1100</v>
      </c>
      <c r="D1264" s="8">
        <v>0.268</v>
      </c>
      <c r="E1264" s="8">
        <v>0.174</v>
      </c>
      <c r="F1264" s="8">
        <v>0.308</v>
      </c>
      <c r="G1264" s="8">
        <v>5.983</v>
      </c>
      <c r="H1264" s="12">
        <f t="shared" si="247"/>
        <v>0.8383205854800935</v>
      </c>
      <c r="I1264" s="12">
        <f t="shared" si="248"/>
        <v>0.13657950000000002</v>
      </c>
      <c r="J1264" s="12">
        <f t="shared" si="249"/>
        <v>0.5706040053623317</v>
      </c>
      <c r="K1264" s="12">
        <f t="shared" si="250"/>
        <v>0.1311370801177617</v>
      </c>
      <c r="L1264" s="12">
        <f t="shared" si="251"/>
        <v>6.0249999999999995</v>
      </c>
      <c r="M1264" s="10">
        <f t="shared" si="252"/>
        <v>2.129119422993775</v>
      </c>
      <c r="N1264" s="12">
        <f t="shared" si="253"/>
        <v>2.6184368861197513</v>
      </c>
      <c r="O1264" s="10">
        <f t="shared" si="254"/>
        <v>18.718529793004627</v>
      </c>
      <c r="P1264">
        <f t="shared" si="255"/>
      </c>
      <c r="Q1264">
        <f t="shared" si="256"/>
      </c>
      <c r="R1264" t="str">
        <f t="shared" si="257"/>
        <v>OK</v>
      </c>
      <c r="S1264" s="10">
        <f t="shared" si="258"/>
        <v>18.718529793004627</v>
      </c>
      <c r="T1264" s="10">
        <f t="shared" si="259"/>
        <v>9907.428970843906</v>
      </c>
    </row>
    <row r="1265" spans="1:20" ht="12.75">
      <c r="A1265">
        <v>148</v>
      </c>
      <c r="B1265" s="19">
        <v>1115</v>
      </c>
      <c r="D1265" s="8">
        <v>0.235</v>
      </c>
      <c r="E1265" s="8">
        <v>0.233</v>
      </c>
      <c r="F1265" s="8">
        <v>0.364</v>
      </c>
      <c r="G1265" s="8">
        <v>5.982</v>
      </c>
      <c r="H1265" s="12">
        <f t="shared" si="247"/>
        <v>0.83804037470726</v>
      </c>
      <c r="I1265" s="12">
        <f t="shared" si="248"/>
        <v>0.13352174999999997</v>
      </c>
      <c r="J1265" s="12">
        <f t="shared" si="249"/>
        <v>0.500343064403537</v>
      </c>
      <c r="K1265" s="12">
        <f t="shared" si="250"/>
        <v>0.20417556030372297</v>
      </c>
      <c r="L1265" s="12">
        <f t="shared" si="251"/>
        <v>7.4624999999999995</v>
      </c>
      <c r="M1265" s="10">
        <f t="shared" si="252"/>
        <v>2.129119422993775</v>
      </c>
      <c r="N1265" s="12">
        <f t="shared" si="253"/>
        <v>2.997951594498979</v>
      </c>
      <c r="O1265" s="10">
        <f t="shared" si="254"/>
        <v>23.53004125879926</v>
      </c>
      <c r="P1265">
        <f t="shared" si="255"/>
      </c>
      <c r="Q1265">
        <f t="shared" si="256"/>
      </c>
      <c r="R1265" t="str">
        <f t="shared" si="257"/>
        <v>OK</v>
      </c>
      <c r="S1265" s="10">
        <f t="shared" si="258"/>
        <v>23.53004125879926</v>
      </c>
      <c r="T1265" s="10">
        <f t="shared" si="259"/>
        <v>9913.311481158606</v>
      </c>
    </row>
    <row r="1266" spans="1:20" ht="12.75">
      <c r="A1266">
        <v>148</v>
      </c>
      <c r="B1266" s="19">
        <v>1130</v>
      </c>
      <c r="D1266" s="8">
        <v>0.194</v>
      </c>
      <c r="E1266" s="8">
        <v>0.311</v>
      </c>
      <c r="F1266" s="8">
        <v>0.432</v>
      </c>
      <c r="G1266" s="8">
        <v>5.997</v>
      </c>
      <c r="H1266" s="12">
        <f t="shared" si="247"/>
        <v>0.8422484543325526</v>
      </c>
      <c r="I1266" s="12">
        <f t="shared" si="248"/>
        <v>0.12332924999999999</v>
      </c>
      <c r="J1266" s="12">
        <f t="shared" si="249"/>
        <v>0.41304916806079234</v>
      </c>
      <c r="K1266" s="12">
        <f t="shared" si="250"/>
        <v>0.3058700362717603</v>
      </c>
      <c r="L1266" s="12">
        <f t="shared" si="251"/>
        <v>9.2875</v>
      </c>
      <c r="M1266" s="10">
        <f t="shared" si="252"/>
        <v>2.129119422993775</v>
      </c>
      <c r="N1266" s="12">
        <f t="shared" si="253"/>
        <v>3.7057690944976938</v>
      </c>
      <c r="O1266" s="10">
        <f t="shared" si="254"/>
        <v>28.323139056184516</v>
      </c>
      <c r="P1266">
        <f t="shared" si="255"/>
      </c>
      <c r="Q1266">
        <f t="shared" si="256"/>
      </c>
      <c r="R1266" t="str">
        <f t="shared" si="257"/>
        <v>OK</v>
      </c>
      <c r="S1266" s="10">
        <f t="shared" si="258"/>
        <v>28.323139056184516</v>
      </c>
      <c r="T1266" s="10">
        <f t="shared" si="259"/>
        <v>9920.392265922652</v>
      </c>
    </row>
    <row r="1267" spans="1:20" ht="12.75">
      <c r="A1267">
        <v>148</v>
      </c>
      <c r="B1267" s="19">
        <v>1145</v>
      </c>
      <c r="D1267" s="8">
        <v>0.137</v>
      </c>
      <c r="E1267" s="8">
        <v>0.411</v>
      </c>
      <c r="F1267" s="8">
        <v>0.512</v>
      </c>
      <c r="G1267" s="8">
        <v>6</v>
      </c>
      <c r="H1267" s="12">
        <f t="shared" si="247"/>
        <v>0.8430913348946135</v>
      </c>
      <c r="I1267" s="12">
        <f t="shared" si="248"/>
        <v>0.10294425000000003</v>
      </c>
      <c r="J1267" s="12">
        <f t="shared" si="249"/>
        <v>0.2916893609501472</v>
      </c>
      <c r="K1267" s="12">
        <f t="shared" si="250"/>
        <v>0.44845772394446626</v>
      </c>
      <c r="L1267" s="12">
        <f t="shared" si="251"/>
        <v>11.5375</v>
      </c>
      <c r="M1267" s="10">
        <f t="shared" si="252"/>
        <v>2.129119422993775</v>
      </c>
      <c r="N1267" s="12">
        <f t="shared" si="253"/>
        <v>5.402533466384039</v>
      </c>
      <c r="O1267" s="10">
        <f t="shared" si="254"/>
        <v>33.42820610206293</v>
      </c>
      <c r="P1267">
        <f t="shared" si="255"/>
      </c>
      <c r="Q1267">
        <f t="shared" si="256"/>
      </c>
      <c r="R1267" t="str">
        <f t="shared" si="257"/>
        <v>OK</v>
      </c>
      <c r="S1267" s="10">
        <f t="shared" si="258"/>
        <v>33.42820610206293</v>
      </c>
      <c r="T1267" s="10">
        <f t="shared" si="259"/>
        <v>9928.749317448168</v>
      </c>
    </row>
    <row r="1268" spans="1:20" ht="12.75">
      <c r="A1268">
        <v>148</v>
      </c>
      <c r="B1268" s="19">
        <v>1200</v>
      </c>
      <c r="D1268" s="8">
        <v>0.104</v>
      </c>
      <c r="E1268" s="8">
        <v>0.481</v>
      </c>
      <c r="F1268" s="8">
        <v>0.556</v>
      </c>
      <c r="G1268" s="8">
        <v>5.998</v>
      </c>
      <c r="H1268" s="12">
        <f t="shared" si="247"/>
        <v>0.8425293676814989</v>
      </c>
      <c r="I1268" s="12">
        <f t="shared" si="248"/>
        <v>0.07644375000000006</v>
      </c>
      <c r="J1268" s="12">
        <f t="shared" si="249"/>
        <v>0.22142841999135257</v>
      </c>
      <c r="K1268" s="12">
        <f t="shared" si="250"/>
        <v>0.5446571976901463</v>
      </c>
      <c r="L1268" s="12">
        <f t="shared" si="251"/>
        <v>12.962499999999999</v>
      </c>
      <c r="M1268" s="10">
        <f t="shared" si="252"/>
        <v>2.129119422993775</v>
      </c>
      <c r="N1268" s="12">
        <f t="shared" si="253"/>
        <v>7.366207862322105</v>
      </c>
      <c r="O1268" s="10">
        <f t="shared" si="254"/>
        <v>36.13580671733582</v>
      </c>
      <c r="P1268">
        <f t="shared" si="255"/>
      </c>
      <c r="Q1268">
        <f t="shared" si="256"/>
      </c>
      <c r="R1268" t="str">
        <f t="shared" si="257"/>
        <v>OK</v>
      </c>
      <c r="S1268" s="10">
        <f t="shared" si="258"/>
        <v>36.13580671733582</v>
      </c>
      <c r="T1268" s="10">
        <f t="shared" si="259"/>
        <v>9937.783269127502</v>
      </c>
    </row>
    <row r="1269" spans="1:20" ht="12.75">
      <c r="A1269">
        <v>148</v>
      </c>
      <c r="B1269" s="19">
        <v>1215</v>
      </c>
      <c r="D1269" s="8">
        <v>0.091</v>
      </c>
      <c r="E1269" s="8">
        <v>0.5</v>
      </c>
      <c r="F1269" s="8">
        <v>0.555</v>
      </c>
      <c r="G1269" s="8">
        <v>5.992</v>
      </c>
      <c r="H1269" s="12">
        <f t="shared" si="247"/>
        <v>0.8408445901639343</v>
      </c>
      <c r="I1269" s="12">
        <f t="shared" si="248"/>
        <v>0.056058750000000046</v>
      </c>
      <c r="J1269" s="12">
        <f t="shared" si="249"/>
        <v>0.1937498674924335</v>
      </c>
      <c r="K1269" s="12">
        <f t="shared" si="250"/>
        <v>0.5910359726715008</v>
      </c>
      <c r="L1269" s="12">
        <f t="shared" si="251"/>
        <v>13.187500000000002</v>
      </c>
      <c r="M1269" s="10">
        <f t="shared" si="252"/>
        <v>2.129119422993775</v>
      </c>
      <c r="N1269" s="12">
        <f t="shared" si="253"/>
        <v>8.624020221581695</v>
      </c>
      <c r="O1269" s="10">
        <f t="shared" si="254"/>
        <v>38.543816814204014</v>
      </c>
      <c r="P1269">
        <f t="shared" si="255"/>
      </c>
      <c r="Q1269">
        <f t="shared" si="256"/>
      </c>
      <c r="R1269" t="str">
        <f t="shared" si="257"/>
        <v>OK</v>
      </c>
      <c r="S1269" s="10">
        <f t="shared" si="258"/>
        <v>38.543816814204014</v>
      </c>
      <c r="T1269" s="10">
        <f t="shared" si="259"/>
        <v>9947.419223331053</v>
      </c>
    </row>
    <row r="1270" spans="1:20" ht="12.75">
      <c r="A1270">
        <v>148</v>
      </c>
      <c r="B1270" s="19">
        <v>1230</v>
      </c>
      <c r="D1270" s="8">
        <v>0.096</v>
      </c>
      <c r="E1270" s="8">
        <v>0.484</v>
      </c>
      <c r="F1270" s="8">
        <v>0.529</v>
      </c>
      <c r="G1270" s="8">
        <v>5.985</v>
      </c>
      <c r="H1270" s="12">
        <f t="shared" si="247"/>
        <v>0.8388811475409835</v>
      </c>
      <c r="I1270" s="12">
        <f t="shared" si="248"/>
        <v>0.04586625000000004</v>
      </c>
      <c r="J1270" s="12">
        <f t="shared" si="249"/>
        <v>0.2043954646074024</v>
      </c>
      <c r="K1270" s="12">
        <f t="shared" si="250"/>
        <v>0.5886194329335811</v>
      </c>
      <c r="L1270" s="12">
        <f t="shared" si="251"/>
        <v>12.662499999999998</v>
      </c>
      <c r="M1270" s="10">
        <f t="shared" si="252"/>
        <v>2.129119422993775</v>
      </c>
      <c r="N1270" s="12">
        <f t="shared" si="253"/>
        <v>8.260571849385245</v>
      </c>
      <c r="O1270" s="10">
        <f t="shared" si="254"/>
        <v>39.9777561280212</v>
      </c>
      <c r="P1270">
        <f t="shared" si="255"/>
      </c>
      <c r="Q1270">
        <f t="shared" si="256"/>
      </c>
      <c r="R1270" t="str">
        <f t="shared" si="257"/>
        <v>OK</v>
      </c>
      <c r="S1270" s="10">
        <f t="shared" si="258"/>
        <v>39.9777561280212</v>
      </c>
      <c r="T1270" s="10">
        <f t="shared" si="259"/>
        <v>9957.413662363058</v>
      </c>
    </row>
    <row r="1271" spans="1:20" ht="12.75">
      <c r="A1271">
        <v>148</v>
      </c>
      <c r="B1271" s="19">
        <v>1245</v>
      </c>
      <c r="D1271" s="8">
        <v>0.11</v>
      </c>
      <c r="E1271" s="8">
        <v>0.455</v>
      </c>
      <c r="F1271" s="8">
        <v>0.497</v>
      </c>
      <c r="G1271" s="8">
        <v>5.98</v>
      </c>
      <c r="H1271" s="12">
        <f t="shared" si="247"/>
        <v>0.8374800936768151</v>
      </c>
      <c r="I1271" s="12">
        <f t="shared" si="248"/>
        <v>0.04280849999999997</v>
      </c>
      <c r="J1271" s="12">
        <f t="shared" si="249"/>
        <v>0.23420313652931524</v>
      </c>
      <c r="K1271" s="12">
        <f t="shared" si="250"/>
        <v>0.5604684571474999</v>
      </c>
      <c r="L1271" s="12">
        <f t="shared" si="251"/>
        <v>11.899999999999999</v>
      </c>
      <c r="M1271" s="10">
        <f t="shared" si="252"/>
        <v>2.129119422993775</v>
      </c>
      <c r="N1271" s="12">
        <f t="shared" si="253"/>
        <v>7.224287215243774</v>
      </c>
      <c r="O1271" s="10">
        <f t="shared" si="254"/>
        <v>40.50489317595265</v>
      </c>
      <c r="P1271">
        <f t="shared" si="255"/>
      </c>
      <c r="Q1271">
        <f t="shared" si="256"/>
      </c>
      <c r="R1271" t="str">
        <f t="shared" si="257"/>
        <v>OK</v>
      </c>
      <c r="S1271" s="10">
        <f t="shared" si="258"/>
        <v>40.50489317595265</v>
      </c>
      <c r="T1271" s="10">
        <f t="shared" si="259"/>
        <v>9967.539885657046</v>
      </c>
    </row>
    <row r="1272" spans="1:20" ht="12.75">
      <c r="A1272">
        <v>148</v>
      </c>
      <c r="B1272" s="19">
        <v>1300</v>
      </c>
      <c r="D1272" s="8">
        <v>0.119</v>
      </c>
      <c r="E1272" s="8">
        <v>0.429</v>
      </c>
      <c r="F1272" s="8">
        <v>0.474</v>
      </c>
      <c r="G1272" s="8">
        <v>5.977</v>
      </c>
      <c r="H1272" s="12">
        <f t="shared" si="247"/>
        <v>0.8366400234192037</v>
      </c>
      <c r="I1272" s="12">
        <f t="shared" si="248"/>
        <v>0.04586624999999998</v>
      </c>
      <c r="J1272" s="12">
        <f t="shared" si="249"/>
        <v>0.2533652113362592</v>
      </c>
      <c r="K1272" s="12">
        <f t="shared" si="250"/>
        <v>0.5374085620829445</v>
      </c>
      <c r="L1272" s="12">
        <f t="shared" si="251"/>
        <v>11.2875</v>
      </c>
      <c r="M1272" s="10">
        <f t="shared" si="252"/>
        <v>2.129119422993775</v>
      </c>
      <c r="N1272" s="12">
        <f t="shared" si="253"/>
        <v>6.645157759825242</v>
      </c>
      <c r="O1272" s="10">
        <f t="shared" si="254"/>
        <v>40.94586920804094</v>
      </c>
      <c r="P1272">
        <f t="shared" si="255"/>
      </c>
      <c r="Q1272">
        <f t="shared" si="256"/>
      </c>
      <c r="R1272" t="str">
        <f t="shared" si="257"/>
        <v>OK</v>
      </c>
      <c r="S1272" s="10">
        <f t="shared" si="258"/>
        <v>40.94586920804094</v>
      </c>
      <c r="T1272" s="10">
        <f t="shared" si="259"/>
        <v>9977.776352959057</v>
      </c>
    </row>
    <row r="1273" spans="1:20" ht="12.75">
      <c r="A1273">
        <v>148</v>
      </c>
      <c r="B1273" s="19">
        <v>1315</v>
      </c>
      <c r="D1273" s="8">
        <v>0.118</v>
      </c>
      <c r="E1273" s="8">
        <v>0.412</v>
      </c>
      <c r="F1273" s="8">
        <v>0.459</v>
      </c>
      <c r="G1273" s="8">
        <v>6.002</v>
      </c>
      <c r="H1273" s="12">
        <f t="shared" si="247"/>
        <v>0.8436534894613582</v>
      </c>
      <c r="I1273" s="12">
        <f t="shared" si="248"/>
        <v>0.04790475000000004</v>
      </c>
      <c r="J1273" s="12">
        <f t="shared" si="249"/>
        <v>0.2512360919132654</v>
      </c>
      <c r="K1273" s="12">
        <f t="shared" si="250"/>
        <v>0.5445126475480928</v>
      </c>
      <c r="L1273" s="12">
        <f t="shared" si="251"/>
        <v>10.8875</v>
      </c>
      <c r="M1273" s="10">
        <f t="shared" si="252"/>
        <v>2.129119422993775</v>
      </c>
      <c r="N1273" s="12">
        <f t="shared" si="253"/>
        <v>6.743633385265747</v>
      </c>
      <c r="O1273" s="10">
        <f t="shared" si="254"/>
        <v>43.01135063789</v>
      </c>
      <c r="P1273">
        <f t="shared" si="255"/>
      </c>
      <c r="Q1273">
        <f t="shared" si="256"/>
      </c>
      <c r="R1273" t="str">
        <f t="shared" si="257"/>
        <v>OK</v>
      </c>
      <c r="S1273" s="10">
        <f t="shared" si="258"/>
        <v>43.01135063789</v>
      </c>
      <c r="T1273" s="10">
        <f t="shared" si="259"/>
        <v>9988.52919061853</v>
      </c>
    </row>
    <row r="1274" spans="1:20" ht="12.75">
      <c r="A1274">
        <v>148</v>
      </c>
      <c r="B1274" s="19">
        <v>1330</v>
      </c>
      <c r="D1274" s="8">
        <v>0.09</v>
      </c>
      <c r="E1274" s="8">
        <v>0.412</v>
      </c>
      <c r="F1274" s="8">
        <v>0.457</v>
      </c>
      <c r="G1274" s="8">
        <v>6.016</v>
      </c>
      <c r="H1274" s="12">
        <f t="shared" si="247"/>
        <v>0.8475938173302108</v>
      </c>
      <c r="I1274" s="12">
        <f t="shared" si="248"/>
        <v>0.04586625000000004</v>
      </c>
      <c r="J1274" s="12">
        <f t="shared" si="249"/>
        <v>0.19162074806943974</v>
      </c>
      <c r="K1274" s="12">
        <f t="shared" si="250"/>
        <v>0.610106819260771</v>
      </c>
      <c r="L1274" s="12">
        <f t="shared" si="251"/>
        <v>10.862499999999999</v>
      </c>
      <c r="M1274" s="10">
        <f t="shared" si="252"/>
        <v>2.129119422993775</v>
      </c>
      <c r="N1274" s="12">
        <f t="shared" si="253"/>
        <v>8.908084081446786</v>
      </c>
      <c r="O1274" s="10">
        <f t="shared" si="254"/>
        <v>48.30358522795368</v>
      </c>
      <c r="P1274">
        <f t="shared" si="255"/>
      </c>
      <c r="Q1274">
        <f t="shared" si="256"/>
      </c>
      <c r="R1274" t="str">
        <f t="shared" si="257"/>
        <v>OK</v>
      </c>
      <c r="S1274" s="10">
        <f t="shared" si="258"/>
        <v>48.30358522795368</v>
      </c>
      <c r="T1274" s="10">
        <f t="shared" si="259"/>
        <v>10000.60508692552</v>
      </c>
    </row>
    <row r="1275" spans="1:20" ht="12.75">
      <c r="A1275">
        <v>148</v>
      </c>
      <c r="B1275" s="19">
        <v>1345</v>
      </c>
      <c r="D1275" s="8">
        <v>0.069</v>
      </c>
      <c r="E1275" s="8">
        <v>0.406</v>
      </c>
      <c r="F1275" s="8">
        <v>0.44</v>
      </c>
      <c r="G1275" s="8">
        <v>6.032</v>
      </c>
      <c r="H1275" s="12">
        <f t="shared" si="247"/>
        <v>0.8521082903981264</v>
      </c>
      <c r="I1275" s="12">
        <f t="shared" si="248"/>
        <v>0.03465449999999998</v>
      </c>
      <c r="J1275" s="12">
        <f t="shared" si="249"/>
        <v>0.14690924018657048</v>
      </c>
      <c r="K1275" s="12">
        <f t="shared" si="250"/>
        <v>0.670544550211556</v>
      </c>
      <c r="L1275" s="12">
        <f t="shared" si="251"/>
        <v>10.575000000000001</v>
      </c>
      <c r="M1275" s="10">
        <f t="shared" si="252"/>
        <v>2.129119422993775</v>
      </c>
      <c r="N1275" s="12">
        <f t="shared" si="253"/>
        <v>11.847156382581542</v>
      </c>
      <c r="O1275" s="10">
        <f t="shared" si="254"/>
        <v>54.531888480268044</v>
      </c>
      <c r="P1275">
        <f t="shared" si="255"/>
      </c>
      <c r="Q1275">
        <f t="shared" si="256"/>
      </c>
      <c r="R1275" t="str">
        <f t="shared" si="257"/>
        <v>OK</v>
      </c>
      <c r="S1275" s="10">
        <f t="shared" si="258"/>
        <v>54.531888480268044</v>
      </c>
      <c r="T1275" s="10">
        <f t="shared" si="259"/>
        <v>10014.238059045587</v>
      </c>
    </row>
    <row r="1276" spans="1:20" ht="12.75">
      <c r="A1276">
        <v>148</v>
      </c>
      <c r="B1276" s="19">
        <v>1400</v>
      </c>
      <c r="D1276" s="8">
        <v>0.082</v>
      </c>
      <c r="E1276" s="8">
        <v>0.371</v>
      </c>
      <c r="F1276" s="8">
        <v>0.395</v>
      </c>
      <c r="G1276" s="8">
        <v>5.998</v>
      </c>
      <c r="H1276" s="12">
        <f t="shared" si="247"/>
        <v>0.8425293676814989</v>
      </c>
      <c r="I1276" s="12">
        <f t="shared" si="248"/>
        <v>0.02446200000000002</v>
      </c>
      <c r="J1276" s="12">
        <f t="shared" si="249"/>
        <v>0.17458779268548955</v>
      </c>
      <c r="K1276" s="12">
        <f t="shared" si="250"/>
        <v>0.6434795749960094</v>
      </c>
      <c r="L1276" s="12">
        <f t="shared" si="251"/>
        <v>9.575</v>
      </c>
      <c r="M1276" s="10">
        <f t="shared" si="252"/>
        <v>2.129119422993775</v>
      </c>
      <c r="N1276" s="12">
        <f t="shared" si="253"/>
        <v>9.97643131318901</v>
      </c>
      <c r="O1276" s="10">
        <f t="shared" si="254"/>
        <v>57.79619669657615</v>
      </c>
      <c r="P1276">
        <f t="shared" si="255"/>
      </c>
      <c r="Q1276">
        <f t="shared" si="256"/>
      </c>
      <c r="R1276" t="str">
        <f t="shared" si="257"/>
        <v>OK</v>
      </c>
      <c r="S1276" s="10">
        <f t="shared" si="258"/>
        <v>57.79619669657615</v>
      </c>
      <c r="T1276" s="10">
        <f t="shared" si="259"/>
        <v>10028.68710821973</v>
      </c>
    </row>
    <row r="1277" spans="1:20" ht="12.75">
      <c r="A1277">
        <v>148</v>
      </c>
      <c r="B1277" s="19">
        <v>1415</v>
      </c>
      <c r="D1277" s="8">
        <v>0.101</v>
      </c>
      <c r="E1277" s="8">
        <v>0.335</v>
      </c>
      <c r="F1277" s="8">
        <v>0.362</v>
      </c>
      <c r="G1277" s="8">
        <v>5.993</v>
      </c>
      <c r="H1277" s="12">
        <f t="shared" si="247"/>
        <v>0.8411252693208431</v>
      </c>
      <c r="I1277" s="12">
        <f t="shared" si="248"/>
        <v>0.027519749999999964</v>
      </c>
      <c r="J1277" s="12">
        <f t="shared" si="249"/>
        <v>0.21504106172237128</v>
      </c>
      <c r="K1277" s="12">
        <f t="shared" si="250"/>
        <v>0.5985644575984719</v>
      </c>
      <c r="L1277" s="12">
        <f t="shared" si="251"/>
        <v>8.7125</v>
      </c>
      <c r="M1277" s="10">
        <f t="shared" si="252"/>
        <v>2.129119422993775</v>
      </c>
      <c r="N1277" s="12">
        <f t="shared" si="253"/>
        <v>8.055500191295476</v>
      </c>
      <c r="O1277" s="10">
        <f t="shared" si="254"/>
        <v>59.08420696862738</v>
      </c>
      <c r="P1277">
        <f t="shared" si="255"/>
      </c>
      <c r="Q1277">
        <f t="shared" si="256"/>
      </c>
      <c r="R1277" t="str">
        <f t="shared" si="257"/>
        <v>OK</v>
      </c>
      <c r="S1277" s="10">
        <f t="shared" si="258"/>
        <v>59.08420696862738</v>
      </c>
      <c r="T1277" s="10">
        <f t="shared" si="259"/>
        <v>10043.458159961887</v>
      </c>
    </row>
    <row r="1278" spans="1:20" ht="12.75">
      <c r="A1278">
        <v>148</v>
      </c>
      <c r="B1278" s="19">
        <v>1430</v>
      </c>
      <c r="D1278" s="8">
        <v>0.121</v>
      </c>
      <c r="E1278" s="8">
        <v>0.312</v>
      </c>
      <c r="F1278" s="8">
        <v>0.346</v>
      </c>
      <c r="G1278" s="8">
        <v>5.98</v>
      </c>
      <c r="H1278" s="12">
        <f t="shared" si="247"/>
        <v>0.8374800936768151</v>
      </c>
      <c r="I1278" s="12">
        <f t="shared" si="248"/>
        <v>0.03465449999999998</v>
      </c>
      <c r="J1278" s="12">
        <f t="shared" si="249"/>
        <v>0.25762345018224675</v>
      </c>
      <c r="K1278" s="12">
        <f t="shared" si="250"/>
        <v>0.5452021434945684</v>
      </c>
      <c r="L1278" s="12">
        <f t="shared" si="251"/>
        <v>8.225</v>
      </c>
      <c r="M1278" s="10">
        <f t="shared" si="252"/>
        <v>2.129119422993775</v>
      </c>
      <c r="N1278" s="12">
        <f t="shared" si="253"/>
        <v>6.634922261791861</v>
      </c>
      <c r="O1278" s="10">
        <f t="shared" si="254"/>
        <v>57.00657181429621</v>
      </c>
      <c r="P1278">
        <f t="shared" si="255"/>
      </c>
      <c r="Q1278">
        <f t="shared" si="256"/>
      </c>
      <c r="R1278" t="str">
        <f t="shared" si="257"/>
        <v>OK</v>
      </c>
      <c r="S1278" s="10">
        <f t="shared" si="258"/>
        <v>57.00657181429621</v>
      </c>
      <c r="T1278" s="10">
        <f t="shared" si="259"/>
        <v>10057.70980291546</v>
      </c>
    </row>
    <row r="1279" spans="1:20" ht="12.75">
      <c r="A1279">
        <v>148</v>
      </c>
      <c r="B1279" s="19">
        <v>1445</v>
      </c>
      <c r="D1279" s="8">
        <v>0.128</v>
      </c>
      <c r="E1279" s="8">
        <v>0.302</v>
      </c>
      <c r="F1279" s="8">
        <v>0.344</v>
      </c>
      <c r="G1279" s="8">
        <v>5.97</v>
      </c>
      <c r="H1279" s="12">
        <f t="shared" si="247"/>
        <v>0.8346814988290396</v>
      </c>
      <c r="I1279" s="12">
        <f t="shared" si="248"/>
        <v>0.04280849999999997</v>
      </c>
      <c r="J1279" s="12">
        <f t="shared" si="249"/>
        <v>0.2725272861432032</v>
      </c>
      <c r="K1279" s="12">
        <f t="shared" si="250"/>
        <v>0.5193457126858364</v>
      </c>
      <c r="L1279" s="12">
        <f t="shared" si="251"/>
        <v>8.075</v>
      </c>
      <c r="M1279" s="10">
        <f t="shared" si="252"/>
        <v>2.129119422993775</v>
      </c>
      <c r="N1279" s="12">
        <f t="shared" si="253"/>
        <v>6.186507803351872</v>
      </c>
      <c r="O1279" s="10">
        <f t="shared" si="254"/>
        <v>55.31173691662792</v>
      </c>
      <c r="P1279">
        <f t="shared" si="255"/>
      </c>
      <c r="Q1279">
        <f t="shared" si="256"/>
      </c>
      <c r="R1279" t="str">
        <f t="shared" si="257"/>
        <v>OK</v>
      </c>
      <c r="S1279" s="10">
        <f t="shared" si="258"/>
        <v>55.31173691662792</v>
      </c>
      <c r="T1279" s="10">
        <f t="shared" si="259"/>
        <v>10071.537737144617</v>
      </c>
    </row>
    <row r="1280" spans="1:20" ht="12.75">
      <c r="A1280">
        <v>148</v>
      </c>
      <c r="B1280" s="19">
        <v>1500</v>
      </c>
      <c r="D1280" s="8">
        <v>0.115</v>
      </c>
      <c r="E1280" s="8">
        <v>0.307</v>
      </c>
      <c r="F1280" s="8">
        <v>0.355</v>
      </c>
      <c r="G1280" s="8">
        <v>6.032</v>
      </c>
      <c r="H1280" s="12">
        <f t="shared" si="247"/>
        <v>0.8521082903981264</v>
      </c>
      <c r="I1280" s="12">
        <f t="shared" si="248"/>
        <v>0.04892399999999998</v>
      </c>
      <c r="J1280" s="12">
        <f t="shared" si="249"/>
        <v>0.2448487336442841</v>
      </c>
      <c r="K1280" s="12">
        <f t="shared" si="250"/>
        <v>0.5583355567538424</v>
      </c>
      <c r="L1280" s="12">
        <f t="shared" si="251"/>
        <v>8.274999999999999</v>
      </c>
      <c r="M1280" s="10">
        <f t="shared" si="252"/>
        <v>2.129119422993775</v>
      </c>
      <c r="N1280" s="12">
        <f t="shared" si="253"/>
        <v>6.984211220853273</v>
      </c>
      <c r="O1280" s="10">
        <f t="shared" si="254"/>
        <v>58.02705910260018</v>
      </c>
      <c r="P1280">
        <f t="shared" si="255"/>
      </c>
      <c r="Q1280">
        <f t="shared" si="256"/>
      </c>
      <c r="R1280" t="str">
        <f t="shared" si="257"/>
        <v>OK</v>
      </c>
      <c r="S1280" s="10">
        <f t="shared" si="258"/>
        <v>58.02705910260018</v>
      </c>
      <c r="T1280" s="10">
        <f t="shared" si="259"/>
        <v>10086.044501920267</v>
      </c>
    </row>
    <row r="1281" spans="1:20" ht="12.75">
      <c r="A1281">
        <v>148</v>
      </c>
      <c r="B1281" s="19">
        <v>1515</v>
      </c>
      <c r="D1281" s="8">
        <v>0.081</v>
      </c>
      <c r="E1281" s="8">
        <v>0.328</v>
      </c>
      <c r="F1281" s="8">
        <v>0.37</v>
      </c>
      <c r="G1281" s="8">
        <v>6.039</v>
      </c>
      <c r="H1281" s="12">
        <f t="shared" si="247"/>
        <v>0.8540871428571426</v>
      </c>
      <c r="I1281" s="12">
        <f t="shared" si="248"/>
        <v>0.04280849999999997</v>
      </c>
      <c r="J1281" s="12">
        <f t="shared" si="249"/>
        <v>0.17245867326249578</v>
      </c>
      <c r="K1281" s="12">
        <f t="shared" si="250"/>
        <v>0.6388199695946468</v>
      </c>
      <c r="L1281" s="12">
        <f t="shared" si="251"/>
        <v>8.725</v>
      </c>
      <c r="M1281" s="10">
        <f t="shared" si="252"/>
        <v>2.129119422993775</v>
      </c>
      <c r="N1281" s="12">
        <f t="shared" si="253"/>
        <v>10.01578571428571</v>
      </c>
      <c r="O1281" s="10">
        <f t="shared" si="254"/>
        <v>62.96748174199792</v>
      </c>
      <c r="P1281">
        <f t="shared" si="255"/>
      </c>
      <c r="Q1281">
        <f t="shared" si="256"/>
      </c>
      <c r="R1281" t="str">
        <f t="shared" si="257"/>
        <v>OK</v>
      </c>
      <c r="S1281" s="10">
        <f t="shared" si="258"/>
        <v>62.96748174199792</v>
      </c>
      <c r="T1281" s="10">
        <f t="shared" si="259"/>
        <v>10101.786372355766</v>
      </c>
    </row>
    <row r="1282" spans="1:20" ht="12.75">
      <c r="A1282">
        <v>148</v>
      </c>
      <c r="B1282" s="19">
        <v>1530</v>
      </c>
      <c r="D1282" s="8">
        <v>0.055</v>
      </c>
      <c r="E1282" s="8">
        <v>0.31</v>
      </c>
      <c r="F1282" s="8">
        <v>0.336</v>
      </c>
      <c r="G1282" s="8">
        <v>6.057</v>
      </c>
      <c r="H1282" s="12">
        <f t="shared" si="247"/>
        <v>0.8591861592505855</v>
      </c>
      <c r="I1282" s="12">
        <f t="shared" si="248"/>
        <v>0.026500500000000028</v>
      </c>
      <c r="J1282" s="12">
        <f t="shared" si="249"/>
        <v>0.11710156826465762</v>
      </c>
      <c r="K1282" s="12">
        <f t="shared" si="250"/>
        <v>0.7155840909859279</v>
      </c>
      <c r="L1282" s="12">
        <f t="shared" si="251"/>
        <v>8.075</v>
      </c>
      <c r="M1282" s="10">
        <f t="shared" si="252"/>
        <v>2.129119422993775</v>
      </c>
      <c r="N1282" s="12">
        <f t="shared" si="253"/>
        <v>15.139739259101553</v>
      </c>
      <c r="O1282" s="10">
        <f t="shared" si="254"/>
        <v>76.21166020153692</v>
      </c>
      <c r="P1282">
        <f t="shared" si="255"/>
      </c>
      <c r="Q1282">
        <f t="shared" si="256"/>
      </c>
      <c r="R1282" t="str">
        <f t="shared" si="257"/>
        <v>OK</v>
      </c>
      <c r="S1282" s="10">
        <f t="shared" si="258"/>
        <v>76.21166020153692</v>
      </c>
      <c r="T1282" s="10">
        <f t="shared" si="259"/>
        <v>10120.83928740615</v>
      </c>
    </row>
    <row r="1283" spans="1:20" ht="12.75">
      <c r="A1283">
        <v>148</v>
      </c>
      <c r="B1283" s="19">
        <v>1545</v>
      </c>
      <c r="D1283" s="8">
        <v>0.068</v>
      </c>
      <c r="E1283" s="8">
        <v>0.229</v>
      </c>
      <c r="F1283" s="8">
        <v>0.252</v>
      </c>
      <c r="G1283" s="8">
        <v>6.054</v>
      </c>
      <c r="H1283" s="12">
        <f t="shared" si="247"/>
        <v>0.8583352693208431</v>
      </c>
      <c r="I1283" s="12">
        <f t="shared" si="248"/>
        <v>0.02344274999999999</v>
      </c>
      <c r="J1283" s="12">
        <f t="shared" si="249"/>
        <v>0.14478012076357671</v>
      </c>
      <c r="K1283" s="12">
        <f t="shared" si="250"/>
        <v>0.6901123985572665</v>
      </c>
      <c r="L1283" s="12">
        <f t="shared" si="251"/>
        <v>6.012499999999999</v>
      </c>
      <c r="M1283" s="10">
        <f t="shared" si="252"/>
        <v>2.129119422993775</v>
      </c>
      <c r="N1283" s="12">
        <f t="shared" si="253"/>
        <v>12.277831166482986</v>
      </c>
      <c r="O1283" s="10">
        <f t="shared" si="254"/>
        <v>98.71156045569816</v>
      </c>
      <c r="P1283">
        <f t="shared" si="255"/>
      </c>
      <c r="Q1283">
        <f t="shared" si="256"/>
      </c>
      <c r="R1283" t="str">
        <f t="shared" si="257"/>
        <v>OK</v>
      </c>
      <c r="S1283" s="10">
        <f t="shared" si="258"/>
        <v>98.71156045569816</v>
      </c>
      <c r="T1283" s="10">
        <f t="shared" si="259"/>
        <v>10145.517177520074</v>
      </c>
    </row>
    <row r="1284" spans="1:20" ht="12.75">
      <c r="A1284">
        <v>148</v>
      </c>
      <c r="B1284" s="19">
        <v>1600</v>
      </c>
      <c r="D1284" s="8">
        <v>0.081</v>
      </c>
      <c r="E1284" s="8">
        <v>0.152</v>
      </c>
      <c r="F1284" s="8">
        <v>0.176</v>
      </c>
      <c r="G1284" s="8">
        <v>6.059</v>
      </c>
      <c r="H1284" s="12">
        <f t="shared" si="247"/>
        <v>0.8597536533957845</v>
      </c>
      <c r="I1284" s="12">
        <f t="shared" si="248"/>
        <v>0.02446199999999999</v>
      </c>
      <c r="J1284" s="12">
        <f t="shared" si="249"/>
        <v>0.17245867326249578</v>
      </c>
      <c r="K1284" s="12">
        <f t="shared" si="250"/>
        <v>0.6628329801332887</v>
      </c>
      <c r="L1284" s="12">
        <f t="shared" si="251"/>
        <v>4.1</v>
      </c>
      <c r="M1284" s="10">
        <f t="shared" si="252"/>
        <v>2.129119422993775</v>
      </c>
      <c r="N1284" s="12">
        <f t="shared" si="253"/>
        <v>10.312242634515858</v>
      </c>
      <c r="O1284" s="10">
        <f t="shared" si="254"/>
        <v>139.03480407862676</v>
      </c>
      <c r="P1284">
        <f t="shared" si="255"/>
      </c>
      <c r="Q1284">
        <f t="shared" si="256"/>
      </c>
      <c r="R1284" t="str">
        <f t="shared" si="257"/>
        <v>OK</v>
      </c>
      <c r="S1284" s="10">
        <f t="shared" si="258"/>
        <v>139.03480407862676</v>
      </c>
      <c r="T1284" s="10">
        <f t="shared" si="259"/>
        <v>10180.275878539731</v>
      </c>
    </row>
    <row r="1285" spans="1:20" ht="12.75">
      <c r="A1285">
        <v>148</v>
      </c>
      <c r="B1285" s="19">
        <v>1615</v>
      </c>
      <c r="D1285" s="8">
        <v>0.09</v>
      </c>
      <c r="E1285" s="8">
        <v>0.118</v>
      </c>
      <c r="F1285" s="8">
        <v>0.142</v>
      </c>
      <c r="G1285" s="8">
        <v>6.052</v>
      </c>
      <c r="H1285" s="12">
        <f t="shared" si="247"/>
        <v>0.8577682435597188</v>
      </c>
      <c r="I1285" s="12">
        <f t="shared" si="248"/>
        <v>0.02446199999999999</v>
      </c>
      <c r="J1285" s="12">
        <f t="shared" si="249"/>
        <v>0.19162074806943974</v>
      </c>
      <c r="K1285" s="12">
        <f t="shared" si="250"/>
        <v>0.6416854954902791</v>
      </c>
      <c r="L1285" s="12">
        <f t="shared" si="251"/>
        <v>3.25</v>
      </c>
      <c r="M1285" s="10">
        <f t="shared" si="252"/>
        <v>2.129119422993775</v>
      </c>
      <c r="N1285" s="12">
        <f t="shared" si="253"/>
        <v>9.258958261774653</v>
      </c>
      <c r="O1285" s="10">
        <f t="shared" si="254"/>
        <v>169.8017408772836</v>
      </c>
      <c r="P1285">
        <f t="shared" si="255"/>
      </c>
      <c r="Q1285">
        <f t="shared" si="256"/>
      </c>
      <c r="R1285" t="str">
        <f t="shared" si="257"/>
        <v>OK</v>
      </c>
      <c r="S1285" s="10">
        <f t="shared" si="258"/>
        <v>169.8017408772836</v>
      </c>
      <c r="T1285" s="10">
        <f t="shared" si="259"/>
        <v>10222.726313759053</v>
      </c>
    </row>
    <row r="1286" spans="1:20" ht="12.75">
      <c r="A1286">
        <v>148</v>
      </c>
      <c r="B1286" s="19">
        <v>1630</v>
      </c>
      <c r="D1286" s="8">
        <v>0.1</v>
      </c>
      <c r="E1286" s="8">
        <v>0.112</v>
      </c>
      <c r="F1286" s="8">
        <v>0.137</v>
      </c>
      <c r="G1286" s="8">
        <v>6.03</v>
      </c>
      <c r="H1286" s="12">
        <f t="shared" si="247"/>
        <v>0.851543325526932</v>
      </c>
      <c r="I1286" s="12">
        <f t="shared" si="248"/>
        <v>0.025481250000000004</v>
      </c>
      <c r="J1286" s="12">
        <f t="shared" si="249"/>
        <v>0.2129119422993775</v>
      </c>
      <c r="K1286" s="12">
        <f t="shared" si="250"/>
        <v>0.6131501332275545</v>
      </c>
      <c r="L1286" s="12">
        <f t="shared" si="251"/>
        <v>3.1125</v>
      </c>
      <c r="M1286" s="10">
        <f t="shared" si="252"/>
        <v>2.129119422993775</v>
      </c>
      <c r="N1286" s="12">
        <f t="shared" si="253"/>
        <v>8.26062075526932</v>
      </c>
      <c r="O1286" s="10">
        <f t="shared" si="254"/>
        <v>169.41846542360145</v>
      </c>
      <c r="P1286">
        <f t="shared" si="255"/>
      </c>
      <c r="Q1286">
        <f t="shared" si="256"/>
      </c>
      <c r="R1286" t="str">
        <f t="shared" si="257"/>
        <v>OK</v>
      </c>
      <c r="S1286" s="10">
        <f t="shared" si="258"/>
        <v>169.41846542360145</v>
      </c>
      <c r="T1286" s="10">
        <f t="shared" si="259"/>
        <v>10265.080930114953</v>
      </c>
    </row>
    <row r="1287" spans="1:20" ht="12.75">
      <c r="A1287">
        <v>148</v>
      </c>
      <c r="B1287" s="19">
        <v>1645</v>
      </c>
      <c r="D1287" s="8">
        <v>0.106</v>
      </c>
      <c r="E1287" s="8">
        <v>0.126</v>
      </c>
      <c r="F1287" s="8">
        <v>0.154</v>
      </c>
      <c r="G1287" s="8">
        <v>6.021</v>
      </c>
      <c r="H1287" s="12">
        <f t="shared" si="247"/>
        <v>0.8490033021077282</v>
      </c>
      <c r="I1287" s="12">
        <f t="shared" si="248"/>
        <v>0.028539</v>
      </c>
      <c r="J1287" s="12">
        <f t="shared" si="249"/>
        <v>0.22568665883734013</v>
      </c>
      <c r="K1287" s="12">
        <f t="shared" si="250"/>
        <v>0.5947776432703882</v>
      </c>
      <c r="L1287" s="12">
        <f t="shared" si="251"/>
        <v>3.5000000000000004</v>
      </c>
      <c r="M1287" s="10">
        <f t="shared" si="252"/>
        <v>2.129119422993775</v>
      </c>
      <c r="N1287" s="12">
        <f t="shared" si="253"/>
        <v>7.7402292651672475</v>
      </c>
      <c r="O1287" s="10">
        <f t="shared" si="254"/>
        <v>146.14698763042776</v>
      </c>
      <c r="P1287">
        <f t="shared" si="255"/>
      </c>
      <c r="Q1287">
        <f t="shared" si="256"/>
      </c>
      <c r="R1287" t="str">
        <f t="shared" si="257"/>
        <v>OK</v>
      </c>
      <c r="S1287" s="10">
        <f t="shared" si="258"/>
        <v>146.14698763042776</v>
      </c>
      <c r="T1287" s="10">
        <f t="shared" si="259"/>
        <v>10301.61767702256</v>
      </c>
    </row>
    <row r="1288" spans="1:20" ht="12.75">
      <c r="A1288">
        <v>148</v>
      </c>
      <c r="B1288" s="19">
        <v>1700</v>
      </c>
      <c r="D1288" s="8">
        <v>0.115</v>
      </c>
      <c r="E1288" s="8">
        <v>0.142</v>
      </c>
      <c r="F1288" s="8">
        <v>0.173</v>
      </c>
      <c r="G1288" s="8">
        <v>5.983</v>
      </c>
      <c r="H1288" s="12">
        <f t="shared" si="247"/>
        <v>0.8383205854800935</v>
      </c>
      <c r="I1288" s="12">
        <f t="shared" si="248"/>
        <v>0.03159675</v>
      </c>
      <c r="J1288" s="12">
        <f t="shared" si="249"/>
        <v>0.2448487336442841</v>
      </c>
      <c r="K1288" s="12">
        <f t="shared" si="250"/>
        <v>0.5618751018358095</v>
      </c>
      <c r="L1288" s="12">
        <f t="shared" si="251"/>
        <v>3.937499999999999</v>
      </c>
      <c r="M1288" s="10">
        <f t="shared" si="252"/>
        <v>2.129119422993775</v>
      </c>
      <c r="N1288" s="12">
        <f t="shared" si="253"/>
        <v>7.014989873739943</v>
      </c>
      <c r="O1288" s="10">
        <f t="shared" si="254"/>
        <v>122.72202074087711</v>
      </c>
      <c r="P1288">
        <f t="shared" si="255"/>
      </c>
      <c r="Q1288">
        <f t="shared" si="256"/>
      </c>
      <c r="R1288" t="str">
        <f t="shared" si="257"/>
        <v>OK</v>
      </c>
      <c r="S1288" s="10">
        <f t="shared" si="258"/>
        <v>122.72202074087711</v>
      </c>
      <c r="T1288" s="10">
        <f t="shared" si="259"/>
        <v>10332.298182207778</v>
      </c>
    </row>
    <row r="1289" spans="1:20" ht="12.75">
      <c r="A1289">
        <v>148</v>
      </c>
      <c r="B1289" s="19">
        <v>1715</v>
      </c>
      <c r="D1289" s="8">
        <v>0.126</v>
      </c>
      <c r="E1289" s="8">
        <v>0.157</v>
      </c>
      <c r="F1289" s="8">
        <v>0.194</v>
      </c>
      <c r="G1289" s="8">
        <v>5.996</v>
      </c>
      <c r="H1289" s="12">
        <f t="shared" si="247"/>
        <v>0.8419675878220142</v>
      </c>
      <c r="I1289" s="12">
        <f t="shared" si="248"/>
        <v>0.03771225</v>
      </c>
      <c r="J1289" s="12">
        <f t="shared" si="249"/>
        <v>0.2682690472972156</v>
      </c>
      <c r="K1289" s="12">
        <f t="shared" si="250"/>
        <v>0.5359862905247985</v>
      </c>
      <c r="L1289" s="12">
        <f t="shared" si="251"/>
        <v>4.387499999999999</v>
      </c>
      <c r="M1289" s="10">
        <f t="shared" si="252"/>
        <v>2.129119422993775</v>
      </c>
      <c r="N1289" s="12">
        <f t="shared" si="253"/>
        <v>6.382978871603287</v>
      </c>
      <c r="O1289" s="10">
        <f t="shared" si="254"/>
        <v>105.06058838860643</v>
      </c>
      <c r="P1289">
        <f t="shared" si="255"/>
      </c>
      <c r="Q1289">
        <f t="shared" si="256"/>
      </c>
      <c r="R1289" t="str">
        <f t="shared" si="257"/>
        <v>OK</v>
      </c>
      <c r="S1289" s="10">
        <f t="shared" si="258"/>
        <v>105.06058838860643</v>
      </c>
      <c r="T1289" s="10">
        <f t="shared" si="259"/>
        <v>10358.56332930493</v>
      </c>
    </row>
    <row r="1290" spans="1:20" ht="12.75">
      <c r="A1290">
        <v>148</v>
      </c>
      <c r="B1290" s="19">
        <v>1730</v>
      </c>
      <c r="D1290" s="8">
        <v>0.134</v>
      </c>
      <c r="E1290" s="8">
        <v>0.175</v>
      </c>
      <c r="F1290" s="8">
        <v>0.217</v>
      </c>
      <c r="G1290" s="8">
        <v>5.986</v>
      </c>
      <c r="H1290" s="12">
        <f t="shared" si="247"/>
        <v>0.8391614988290397</v>
      </c>
      <c r="I1290" s="12">
        <f t="shared" si="248"/>
        <v>0.04280850000000001</v>
      </c>
      <c r="J1290" s="12">
        <f t="shared" si="249"/>
        <v>0.28530200268116584</v>
      </c>
      <c r="K1290" s="12">
        <f t="shared" si="250"/>
        <v>0.5110509961478737</v>
      </c>
      <c r="L1290" s="12">
        <f t="shared" si="251"/>
        <v>4.9</v>
      </c>
      <c r="M1290" s="10">
        <f t="shared" si="252"/>
        <v>2.129119422993775</v>
      </c>
      <c r="N1290" s="12">
        <f t="shared" si="253"/>
        <v>5.942932827082385</v>
      </c>
      <c r="O1290" s="10">
        <f t="shared" si="254"/>
        <v>89.69566124849331</v>
      </c>
      <c r="P1290">
        <f t="shared" si="255"/>
      </c>
      <c r="Q1290">
        <f t="shared" si="256"/>
      </c>
      <c r="R1290" t="str">
        <f t="shared" si="257"/>
        <v>OK</v>
      </c>
      <c r="S1290" s="10">
        <f t="shared" si="258"/>
        <v>89.69566124849331</v>
      </c>
      <c r="T1290" s="10">
        <f t="shared" si="259"/>
        <v>10380.987244617054</v>
      </c>
    </row>
    <row r="1291" spans="1:20" ht="12.75">
      <c r="A1291">
        <v>148</v>
      </c>
      <c r="B1291" s="19">
        <v>1745</v>
      </c>
      <c r="D1291" s="8">
        <v>0.149</v>
      </c>
      <c r="E1291" s="8">
        <v>0.188</v>
      </c>
      <c r="F1291" s="8">
        <v>0.236</v>
      </c>
      <c r="G1291" s="8">
        <v>5.984</v>
      </c>
      <c r="H1291" s="12">
        <f t="shared" si="247"/>
        <v>0.8386008430913349</v>
      </c>
      <c r="I1291" s="12">
        <f t="shared" si="248"/>
        <v>0.04892399999999998</v>
      </c>
      <c r="J1291" s="12">
        <f t="shared" si="249"/>
        <v>0.31723879402607247</v>
      </c>
      <c r="K1291" s="12">
        <f t="shared" si="250"/>
        <v>0.47243804906526243</v>
      </c>
      <c r="L1291" s="12">
        <f t="shared" si="251"/>
        <v>5.3</v>
      </c>
      <c r="M1291" s="10">
        <f t="shared" si="252"/>
        <v>2.129119422993775</v>
      </c>
      <c r="N1291" s="12">
        <f t="shared" si="253"/>
        <v>5.299844584505603</v>
      </c>
      <c r="O1291" s="10">
        <f t="shared" si="254"/>
        <v>76.66061068949259</v>
      </c>
      <c r="P1291">
        <f t="shared" si="255"/>
      </c>
      <c r="Q1291">
        <f t="shared" si="256"/>
      </c>
      <c r="R1291" t="str">
        <f t="shared" si="257"/>
        <v>OK</v>
      </c>
      <c r="S1291" s="10">
        <f t="shared" si="258"/>
        <v>76.66061068949259</v>
      </c>
      <c r="T1291" s="10">
        <f t="shared" si="259"/>
        <v>10400.152397289427</v>
      </c>
    </row>
    <row r="1292" spans="1:20" ht="12.75">
      <c r="A1292">
        <v>148</v>
      </c>
      <c r="B1292" s="19">
        <v>1800</v>
      </c>
      <c r="D1292" s="8">
        <v>0.158</v>
      </c>
      <c r="E1292" s="8">
        <v>0.199</v>
      </c>
      <c r="F1292" s="8">
        <v>0.255</v>
      </c>
      <c r="G1292" s="8">
        <v>5.979</v>
      </c>
      <c r="H1292" s="12">
        <f t="shared" si="247"/>
        <v>0.8372000234192036</v>
      </c>
      <c r="I1292" s="12">
        <f t="shared" si="248"/>
        <v>0.057078</v>
      </c>
      <c r="J1292" s="12">
        <f t="shared" si="249"/>
        <v>0.33640086883301645</v>
      </c>
      <c r="K1292" s="12">
        <f t="shared" si="250"/>
        <v>0.4437211545861872</v>
      </c>
      <c r="L1292" s="12">
        <f t="shared" si="251"/>
        <v>5.675</v>
      </c>
      <c r="M1292" s="10">
        <f t="shared" si="252"/>
        <v>2.129119422993775</v>
      </c>
      <c r="N1292" s="12">
        <f t="shared" si="253"/>
        <v>4.937481160881036</v>
      </c>
      <c r="O1292" s="10">
        <f t="shared" si="254"/>
        <v>67.24307189310599</v>
      </c>
      <c r="P1292">
        <f t="shared" si="255"/>
      </c>
      <c r="Q1292">
        <f t="shared" si="256"/>
      </c>
      <c r="R1292" t="str">
        <f t="shared" si="257"/>
        <v>OK</v>
      </c>
      <c r="S1292" s="10">
        <f t="shared" si="258"/>
        <v>67.24307189310599</v>
      </c>
      <c r="T1292" s="10">
        <f t="shared" si="259"/>
        <v>10416.963165262703</v>
      </c>
    </row>
    <row r="1293" spans="1:20" ht="12.75">
      <c r="A1293">
        <v>148</v>
      </c>
      <c r="B1293" s="19">
        <v>1815</v>
      </c>
      <c r="D1293" s="8">
        <v>0.159</v>
      </c>
      <c r="E1293" s="8">
        <v>0.217</v>
      </c>
      <c r="F1293" s="8">
        <v>0.278</v>
      </c>
      <c r="G1293" s="8">
        <v>5.971</v>
      </c>
      <c r="H1293" s="12">
        <f t="shared" si="247"/>
        <v>0.8349611475409836</v>
      </c>
      <c r="I1293" s="12">
        <f t="shared" si="248"/>
        <v>0.06217425000000003</v>
      </c>
      <c r="J1293" s="12">
        <f t="shared" si="249"/>
        <v>0.3385299882560102</v>
      </c>
      <c r="K1293" s="12">
        <f t="shared" si="250"/>
        <v>0.4342569092849734</v>
      </c>
      <c r="L1293" s="12">
        <f t="shared" si="251"/>
        <v>6.1875</v>
      </c>
      <c r="M1293" s="10">
        <f t="shared" si="252"/>
        <v>2.129119422993775</v>
      </c>
      <c r="N1293" s="12">
        <f t="shared" si="253"/>
        <v>4.860294953087947</v>
      </c>
      <c r="O1293" s="10">
        <f t="shared" si="254"/>
        <v>60.35799460156864</v>
      </c>
      <c r="P1293">
        <f t="shared" si="255"/>
      </c>
      <c r="Q1293">
        <f t="shared" si="256"/>
      </c>
      <c r="R1293" t="str">
        <f t="shared" si="257"/>
        <v>OK</v>
      </c>
      <c r="S1293" s="10">
        <f t="shared" si="258"/>
        <v>60.35799460156864</v>
      </c>
      <c r="T1293" s="10">
        <f t="shared" si="259"/>
        <v>10432.052663913095</v>
      </c>
    </row>
    <row r="1294" spans="1:20" ht="12.75">
      <c r="A1294">
        <v>148</v>
      </c>
      <c r="B1294" s="19">
        <v>1830</v>
      </c>
      <c r="D1294" s="8">
        <v>0.158</v>
      </c>
      <c r="E1294" s="8">
        <v>0.236</v>
      </c>
      <c r="F1294" s="8">
        <v>0.3</v>
      </c>
      <c r="G1294" s="8">
        <v>5.967</v>
      </c>
      <c r="H1294" s="12">
        <f t="shared" si="247"/>
        <v>0.8338428337236532</v>
      </c>
      <c r="I1294" s="12">
        <f t="shared" si="248"/>
        <v>0.065232</v>
      </c>
      <c r="J1294" s="12">
        <f t="shared" si="249"/>
        <v>0.33640086883301645</v>
      </c>
      <c r="K1294" s="12">
        <f t="shared" si="250"/>
        <v>0.4322099648906368</v>
      </c>
      <c r="L1294" s="12">
        <f t="shared" si="251"/>
        <v>6.7</v>
      </c>
      <c r="M1294" s="10">
        <f t="shared" si="252"/>
        <v>2.129119422993775</v>
      </c>
      <c r="N1294" s="12">
        <f t="shared" si="253"/>
        <v>4.864625529896539</v>
      </c>
      <c r="O1294" s="10">
        <f t="shared" si="254"/>
        <v>55.47831341166691</v>
      </c>
      <c r="P1294">
        <f t="shared" si="255"/>
      </c>
      <c r="Q1294">
        <f t="shared" si="256"/>
      </c>
      <c r="R1294" t="str">
        <f t="shared" si="257"/>
        <v>OK</v>
      </c>
      <c r="S1294" s="10">
        <f t="shared" si="258"/>
        <v>55.47831341166691</v>
      </c>
      <c r="T1294" s="10">
        <f t="shared" si="259"/>
        <v>10445.922242266011</v>
      </c>
    </row>
    <row r="1295" spans="1:20" ht="12.75">
      <c r="A1295">
        <v>148</v>
      </c>
      <c r="B1295" s="19">
        <v>1845</v>
      </c>
      <c r="D1295" s="8">
        <v>0.157</v>
      </c>
      <c r="E1295" s="8">
        <v>0.255</v>
      </c>
      <c r="F1295" s="8">
        <v>0.321</v>
      </c>
      <c r="G1295" s="8">
        <v>5.981</v>
      </c>
      <c r="H1295" s="12">
        <f t="shared" si="247"/>
        <v>0.8377602107728336</v>
      </c>
      <c r="I1295" s="12">
        <f t="shared" si="248"/>
        <v>0.06727049999999998</v>
      </c>
      <c r="J1295" s="12">
        <f t="shared" si="249"/>
        <v>0.33427174941002263</v>
      </c>
      <c r="K1295" s="12">
        <f t="shared" si="250"/>
        <v>0.43621796136281094</v>
      </c>
      <c r="L1295" s="12">
        <f t="shared" si="251"/>
        <v>7.200000000000001</v>
      </c>
      <c r="M1295" s="10">
        <f t="shared" si="252"/>
        <v>2.129119422993775</v>
      </c>
      <c r="N1295" s="12">
        <f t="shared" si="253"/>
        <v>4.907577775623143</v>
      </c>
      <c r="O1295" s="10">
        <f t="shared" si="254"/>
        <v>52.10439098934673</v>
      </c>
      <c r="P1295">
        <f t="shared" si="255"/>
      </c>
      <c r="Q1295">
        <f t="shared" si="256"/>
      </c>
      <c r="R1295" t="str">
        <f t="shared" si="257"/>
        <v>OK</v>
      </c>
      <c r="S1295" s="10">
        <f t="shared" si="258"/>
        <v>52.10439098934673</v>
      </c>
      <c r="T1295" s="10">
        <f t="shared" si="259"/>
        <v>10458.948340013349</v>
      </c>
    </row>
    <row r="1296" spans="1:20" ht="12.75">
      <c r="A1296">
        <v>148</v>
      </c>
      <c r="B1296" s="19">
        <v>1900</v>
      </c>
      <c r="D1296" s="8">
        <v>0.164</v>
      </c>
      <c r="E1296" s="8">
        <v>0.263</v>
      </c>
      <c r="F1296" s="8">
        <v>0.332</v>
      </c>
      <c r="G1296" s="8">
        <v>5.967</v>
      </c>
      <c r="H1296" s="12">
        <f t="shared" si="247"/>
        <v>0.8338428337236532</v>
      </c>
      <c r="I1296" s="12">
        <f t="shared" si="248"/>
        <v>0.07032825000000001</v>
      </c>
      <c r="J1296" s="12">
        <f t="shared" si="249"/>
        <v>0.3491755853709791</v>
      </c>
      <c r="K1296" s="12">
        <f t="shared" si="250"/>
        <v>0.4143389983526741</v>
      </c>
      <c r="L1296" s="12">
        <f t="shared" si="251"/>
        <v>7.437499999999999</v>
      </c>
      <c r="M1296" s="10">
        <f t="shared" si="252"/>
        <v>2.129119422993775</v>
      </c>
      <c r="N1296" s="12">
        <f t="shared" si="253"/>
        <v>4.6555767300222755</v>
      </c>
      <c r="O1296" s="10">
        <f t="shared" si="254"/>
        <v>47.91065517534244</v>
      </c>
      <c r="P1296">
        <f t="shared" si="255"/>
      </c>
      <c r="Q1296">
        <f t="shared" si="256"/>
      </c>
      <c r="R1296" t="str">
        <f t="shared" si="257"/>
        <v>OK</v>
      </c>
      <c r="S1296" s="10">
        <f t="shared" si="258"/>
        <v>47.91065517534244</v>
      </c>
      <c r="T1296" s="10">
        <f t="shared" si="259"/>
        <v>10470.926003807184</v>
      </c>
    </row>
    <row r="1297" spans="1:20" ht="12.75">
      <c r="A1297">
        <v>148</v>
      </c>
      <c r="B1297" s="19">
        <v>1915</v>
      </c>
      <c r="D1297" s="8">
        <v>0.177</v>
      </c>
      <c r="E1297" s="8">
        <v>0.265</v>
      </c>
      <c r="F1297" s="8">
        <v>0.336</v>
      </c>
      <c r="G1297" s="8">
        <v>5.969</v>
      </c>
      <c r="H1297" s="12">
        <f t="shared" si="247"/>
        <v>0.8344018969555036</v>
      </c>
      <c r="I1297" s="12">
        <f t="shared" si="248"/>
        <v>0.07236675000000001</v>
      </c>
      <c r="J1297" s="12">
        <f t="shared" si="249"/>
        <v>0.37685413786989813</v>
      </c>
      <c r="K1297" s="12">
        <f t="shared" si="250"/>
        <v>0.38518100908560543</v>
      </c>
      <c r="L1297" s="12">
        <f t="shared" si="251"/>
        <v>7.512499999999999</v>
      </c>
      <c r="M1297" s="10">
        <f t="shared" si="252"/>
        <v>2.129119422993775</v>
      </c>
      <c r="N1297" s="12">
        <f t="shared" si="253"/>
        <v>4.305283316132789</v>
      </c>
      <c r="O1297" s="10">
        <f t="shared" si="254"/>
        <v>44.094422425696926</v>
      </c>
      <c r="P1297">
        <f t="shared" si="255"/>
      </c>
      <c r="Q1297">
        <f t="shared" si="256"/>
      </c>
      <c r="R1297" t="str">
        <f t="shared" si="257"/>
        <v>OK</v>
      </c>
      <c r="S1297" s="10">
        <f t="shared" si="258"/>
        <v>44.094422425696926</v>
      </c>
      <c r="T1297" s="10">
        <f t="shared" si="259"/>
        <v>10481.949609413608</v>
      </c>
    </row>
    <row r="1298" spans="1:20" ht="12.75">
      <c r="A1298">
        <v>148</v>
      </c>
      <c r="B1298" s="19">
        <v>1930</v>
      </c>
      <c r="D1298" s="8">
        <v>0.185</v>
      </c>
      <c r="E1298" s="8">
        <v>0.264</v>
      </c>
      <c r="F1298" s="8">
        <v>0.341</v>
      </c>
      <c r="G1298" s="8">
        <v>5.969</v>
      </c>
      <c r="H1298" s="12">
        <f t="shared" si="247"/>
        <v>0.8344018969555036</v>
      </c>
      <c r="I1298" s="12">
        <f t="shared" si="248"/>
        <v>0.07848225000000002</v>
      </c>
      <c r="J1298" s="12">
        <f t="shared" si="249"/>
        <v>0.39388709325384835</v>
      </c>
      <c r="K1298" s="12">
        <f t="shared" si="250"/>
        <v>0.36203255370165527</v>
      </c>
      <c r="L1298" s="12">
        <f t="shared" si="251"/>
        <v>7.5625</v>
      </c>
      <c r="M1298" s="10">
        <f t="shared" si="252"/>
        <v>2.129119422993775</v>
      </c>
      <c r="N1298" s="12">
        <f t="shared" si="253"/>
        <v>4.086052145705425</v>
      </c>
      <c r="O1298" s="10">
        <f t="shared" si="254"/>
        <v>41.17044041574107</v>
      </c>
      <c r="P1298">
        <f t="shared" si="255"/>
      </c>
      <c r="Q1298">
        <f t="shared" si="256"/>
      </c>
      <c r="R1298" t="str">
        <f t="shared" si="257"/>
        <v>OK</v>
      </c>
      <c r="S1298" s="10">
        <f t="shared" si="258"/>
        <v>41.17044041574107</v>
      </c>
      <c r="T1298" s="10">
        <f t="shared" si="259"/>
        <v>10492.242219517544</v>
      </c>
    </row>
    <row r="1299" spans="1:20" ht="12.75">
      <c r="A1299">
        <v>148</v>
      </c>
      <c r="B1299" s="19">
        <v>1945</v>
      </c>
      <c r="D1299" s="8">
        <v>0.195</v>
      </c>
      <c r="E1299" s="8">
        <v>0.262</v>
      </c>
      <c r="F1299" s="8">
        <v>0.342</v>
      </c>
      <c r="G1299" s="8">
        <v>5.963</v>
      </c>
      <c r="H1299" s="12">
        <f t="shared" si="247"/>
        <v>0.8327252693208431</v>
      </c>
      <c r="I1299" s="12">
        <f t="shared" si="248"/>
        <v>0.08154000000000002</v>
      </c>
      <c r="J1299" s="12">
        <f t="shared" si="249"/>
        <v>0.4151782874837861</v>
      </c>
      <c r="K1299" s="12">
        <f t="shared" si="250"/>
        <v>0.33600698183705696</v>
      </c>
      <c r="L1299" s="12">
        <f t="shared" si="251"/>
        <v>7.550000000000001</v>
      </c>
      <c r="M1299" s="10">
        <f t="shared" si="252"/>
        <v>2.129119422993775</v>
      </c>
      <c r="N1299" s="12">
        <f t="shared" si="253"/>
        <v>3.8522321503632977</v>
      </c>
      <c r="O1299" s="10">
        <f t="shared" si="254"/>
        <v>38.27406823164585</v>
      </c>
      <c r="P1299">
        <f t="shared" si="255"/>
      </c>
      <c r="Q1299">
        <f t="shared" si="256"/>
      </c>
      <c r="R1299" t="str">
        <f t="shared" si="257"/>
        <v>OK</v>
      </c>
      <c r="S1299" s="10">
        <f t="shared" si="258"/>
        <v>38.27406823164585</v>
      </c>
      <c r="T1299" s="10">
        <f t="shared" si="259"/>
        <v>10501.810736575455</v>
      </c>
    </row>
    <row r="1300" spans="1:20" ht="12.75">
      <c r="A1300">
        <v>148</v>
      </c>
      <c r="B1300" s="19">
        <v>2000</v>
      </c>
      <c r="D1300" s="8">
        <v>0.207</v>
      </c>
      <c r="E1300" s="8">
        <v>0.255</v>
      </c>
      <c r="F1300" s="8">
        <v>0.34</v>
      </c>
      <c r="G1300" s="8">
        <v>5.966</v>
      </c>
      <c r="H1300" s="12">
        <f t="shared" si="247"/>
        <v>0.8335633723653395</v>
      </c>
      <c r="I1300" s="12">
        <f t="shared" si="248"/>
        <v>0.08663625000000004</v>
      </c>
      <c r="J1300" s="12">
        <f t="shared" si="249"/>
        <v>0.4407277205597114</v>
      </c>
      <c r="K1300" s="12">
        <f t="shared" si="250"/>
        <v>0.30619940180562805</v>
      </c>
      <c r="L1300" s="12">
        <f t="shared" si="251"/>
        <v>7.437499999999999</v>
      </c>
      <c r="M1300" s="10">
        <f t="shared" si="252"/>
        <v>2.129119422993775</v>
      </c>
      <c r="N1300" s="12">
        <f t="shared" si="253"/>
        <v>3.608343586305988</v>
      </c>
      <c r="O1300" s="10">
        <f t="shared" si="254"/>
        <v>35.40630742732714</v>
      </c>
      <c r="P1300">
        <f t="shared" si="255"/>
      </c>
      <c r="Q1300">
        <f t="shared" si="256"/>
      </c>
      <c r="R1300" t="str">
        <f t="shared" si="257"/>
        <v>OK</v>
      </c>
      <c r="S1300" s="10">
        <f t="shared" si="258"/>
        <v>35.40630742732714</v>
      </c>
      <c r="T1300" s="10">
        <f t="shared" si="259"/>
        <v>10510.662313432287</v>
      </c>
    </row>
    <row r="1301" spans="1:20" ht="12.75">
      <c r="A1301">
        <v>148</v>
      </c>
      <c r="B1301" s="19">
        <v>2015</v>
      </c>
      <c r="D1301" s="8">
        <v>0.216</v>
      </c>
      <c r="E1301" s="8">
        <v>0.25</v>
      </c>
      <c r="F1301" s="8">
        <v>0.34</v>
      </c>
      <c r="G1301" s="8">
        <v>5.962</v>
      </c>
      <c r="H1301" s="12">
        <f t="shared" si="247"/>
        <v>0.8324459953161591</v>
      </c>
      <c r="I1301" s="12">
        <f t="shared" si="248"/>
        <v>0.09173250000000002</v>
      </c>
      <c r="J1301" s="12">
        <f t="shared" si="249"/>
        <v>0.45988979536665536</v>
      </c>
      <c r="K1301" s="12">
        <f t="shared" si="250"/>
        <v>0.2808236999495038</v>
      </c>
      <c r="L1301" s="12">
        <f t="shared" si="251"/>
        <v>7.375000000000001</v>
      </c>
      <c r="M1301" s="10">
        <f t="shared" si="252"/>
        <v>2.129119422993775</v>
      </c>
      <c r="N1301" s="12">
        <f t="shared" si="253"/>
        <v>3.4292291449822185</v>
      </c>
      <c r="O1301" s="10">
        <f t="shared" si="254"/>
        <v>32.74726310682788</v>
      </c>
      <c r="P1301">
        <f t="shared" si="255"/>
      </c>
      <c r="Q1301">
        <f t="shared" si="256"/>
      </c>
      <c r="R1301" t="str">
        <f t="shared" si="257"/>
        <v>OK</v>
      </c>
      <c r="S1301" s="10">
        <f t="shared" si="258"/>
        <v>32.74726310682788</v>
      </c>
      <c r="T1301" s="10">
        <f t="shared" si="259"/>
        <v>10518.849129208995</v>
      </c>
    </row>
    <row r="1302" spans="1:20" ht="12.75">
      <c r="A1302">
        <v>148</v>
      </c>
      <c r="B1302" s="19">
        <v>2030</v>
      </c>
      <c r="D1302" s="8">
        <v>0.218</v>
      </c>
      <c r="E1302" s="8">
        <v>0.251</v>
      </c>
      <c r="F1302" s="8">
        <v>0.344</v>
      </c>
      <c r="G1302" s="8">
        <v>5.952</v>
      </c>
      <c r="H1302" s="12">
        <f t="shared" si="247"/>
        <v>0.829655831381733</v>
      </c>
      <c r="I1302" s="12">
        <f t="shared" si="248"/>
        <v>0.09479024999999996</v>
      </c>
      <c r="J1302" s="12">
        <f t="shared" si="249"/>
        <v>0.46414803421264295</v>
      </c>
      <c r="K1302" s="12">
        <f t="shared" si="250"/>
        <v>0.27071754716909013</v>
      </c>
      <c r="L1302" s="12">
        <f t="shared" si="251"/>
        <v>7.437499999999999</v>
      </c>
      <c r="M1302" s="10">
        <f t="shared" si="252"/>
        <v>2.129119422993775</v>
      </c>
      <c r="N1302" s="12">
        <f t="shared" si="253"/>
        <v>3.370943033861161</v>
      </c>
      <c r="O1302" s="10">
        <f t="shared" si="254"/>
        <v>31.303486043794628</v>
      </c>
      <c r="P1302">
        <f t="shared" si="255"/>
      </c>
      <c r="Q1302">
        <f t="shared" si="256"/>
      </c>
      <c r="R1302" t="str">
        <f t="shared" si="257"/>
        <v>OK</v>
      </c>
      <c r="S1302" s="10">
        <f t="shared" si="258"/>
        <v>31.303486043794628</v>
      </c>
      <c r="T1302" s="10">
        <f t="shared" si="259"/>
        <v>10526.675000719943</v>
      </c>
    </row>
    <row r="1303" spans="1:20" ht="12.75">
      <c r="A1303">
        <v>148</v>
      </c>
      <c r="B1303" s="19">
        <v>2045</v>
      </c>
      <c r="D1303" s="8">
        <v>0.221</v>
      </c>
      <c r="E1303" s="8">
        <v>0.253</v>
      </c>
      <c r="F1303" s="8">
        <v>0.349</v>
      </c>
      <c r="G1303" s="8">
        <v>5.956</v>
      </c>
      <c r="H1303" s="12">
        <f t="shared" si="247"/>
        <v>0.8307713348946135</v>
      </c>
      <c r="I1303" s="12">
        <f t="shared" si="248"/>
        <v>0.09784799999999996</v>
      </c>
      <c r="J1303" s="12">
        <f t="shared" si="249"/>
        <v>0.47053539248162424</v>
      </c>
      <c r="K1303" s="12">
        <f t="shared" si="250"/>
        <v>0.26238794241298935</v>
      </c>
      <c r="L1303" s="12">
        <f t="shared" si="251"/>
        <v>7.5249999999999995</v>
      </c>
      <c r="M1303" s="10">
        <f t="shared" si="252"/>
        <v>2.129119422993775</v>
      </c>
      <c r="N1303" s="12">
        <f t="shared" si="253"/>
        <v>3.3163951805186134</v>
      </c>
      <c r="O1303" s="10">
        <f t="shared" si="254"/>
        <v>29.987526613367507</v>
      </c>
      <c r="P1303">
        <f t="shared" si="255"/>
      </c>
      <c r="Q1303">
        <f t="shared" si="256"/>
      </c>
      <c r="R1303" t="str">
        <f t="shared" si="257"/>
        <v>OK</v>
      </c>
      <c r="S1303" s="10">
        <f t="shared" si="258"/>
        <v>29.987526613367507</v>
      </c>
      <c r="T1303" s="10">
        <f t="shared" si="259"/>
        <v>10534.171882373284</v>
      </c>
    </row>
    <row r="1304" spans="1:20" ht="12.75">
      <c r="A1304">
        <v>148</v>
      </c>
      <c r="B1304" s="19">
        <v>2100</v>
      </c>
      <c r="D1304" s="8">
        <v>0.225</v>
      </c>
      <c r="E1304" s="8">
        <v>0.254</v>
      </c>
      <c r="F1304" s="8">
        <v>0.352</v>
      </c>
      <c r="G1304" s="8">
        <v>5.951</v>
      </c>
      <c r="H1304" s="12">
        <f t="shared" si="247"/>
        <v>0.8293770725995315</v>
      </c>
      <c r="I1304" s="12">
        <f t="shared" si="248"/>
        <v>0.09988649999999998</v>
      </c>
      <c r="J1304" s="12">
        <f t="shared" si="249"/>
        <v>0.47905187017359935</v>
      </c>
      <c r="K1304" s="12">
        <f t="shared" si="250"/>
        <v>0.2504387024259322</v>
      </c>
      <c r="L1304" s="12">
        <f t="shared" si="251"/>
        <v>7.574999999999999</v>
      </c>
      <c r="M1304" s="10">
        <f t="shared" si="252"/>
        <v>2.129119422993775</v>
      </c>
      <c r="N1304" s="12">
        <f t="shared" si="253"/>
        <v>3.2421803226645847</v>
      </c>
      <c r="O1304" s="10">
        <f t="shared" si="254"/>
        <v>28.432960685653608</v>
      </c>
      <c r="P1304">
        <f t="shared" si="255"/>
      </c>
      <c r="Q1304">
        <f t="shared" si="256"/>
      </c>
      <c r="R1304" t="str">
        <f t="shared" si="257"/>
        <v>OK</v>
      </c>
      <c r="S1304" s="10">
        <f t="shared" si="258"/>
        <v>28.432960685653608</v>
      </c>
      <c r="T1304" s="10">
        <f t="shared" si="259"/>
        <v>10541.280122544698</v>
      </c>
    </row>
    <row r="1305" spans="1:20" ht="12.75">
      <c r="A1305">
        <v>148</v>
      </c>
      <c r="B1305" s="19">
        <v>2115</v>
      </c>
      <c r="D1305" s="8">
        <v>0.228</v>
      </c>
      <c r="E1305" s="8">
        <v>0.255</v>
      </c>
      <c r="F1305" s="8">
        <v>0.356</v>
      </c>
      <c r="G1305" s="8">
        <v>5.959</v>
      </c>
      <c r="H1305" s="12">
        <f t="shared" si="247"/>
        <v>0.8316084543325525</v>
      </c>
      <c r="I1305" s="12">
        <f t="shared" si="248"/>
        <v>0.10294424999999996</v>
      </c>
      <c r="J1305" s="12">
        <f t="shared" si="249"/>
        <v>0.4854392284425807</v>
      </c>
      <c r="K1305" s="12">
        <f t="shared" si="250"/>
        <v>0.24322497588997183</v>
      </c>
      <c r="L1305" s="12">
        <f t="shared" si="251"/>
        <v>7.637499999999999</v>
      </c>
      <c r="M1305" s="10">
        <f t="shared" si="252"/>
        <v>2.129119422993775</v>
      </c>
      <c r="N1305" s="12">
        <f t="shared" si="253"/>
        <v>3.195895633037511</v>
      </c>
      <c r="O1305" s="10">
        <f t="shared" si="254"/>
        <v>27.38799390389127</v>
      </c>
      <c r="P1305">
        <f t="shared" si="255"/>
      </c>
      <c r="Q1305">
        <f t="shared" si="256"/>
      </c>
      <c r="R1305" t="str">
        <f t="shared" si="257"/>
        <v>OK</v>
      </c>
      <c r="S1305" s="10">
        <f t="shared" si="258"/>
        <v>27.38799390389127</v>
      </c>
      <c r="T1305" s="10">
        <f t="shared" si="259"/>
        <v>10548.12712102067</v>
      </c>
    </row>
    <row r="1306" spans="1:20" ht="12.75">
      <c r="A1306">
        <v>148</v>
      </c>
      <c r="B1306" s="19">
        <v>2130</v>
      </c>
      <c r="D1306" s="8">
        <v>0.233</v>
      </c>
      <c r="E1306" s="8">
        <v>0.255</v>
      </c>
      <c r="F1306" s="8">
        <v>0.357</v>
      </c>
      <c r="G1306" s="8">
        <v>5.956</v>
      </c>
      <c r="H1306" s="12">
        <f t="shared" si="247"/>
        <v>0.8307713348946135</v>
      </c>
      <c r="I1306" s="12">
        <f t="shared" si="248"/>
        <v>0.10396349999999996</v>
      </c>
      <c r="J1306" s="12">
        <f t="shared" si="249"/>
        <v>0.49608482555754957</v>
      </c>
      <c r="K1306" s="12">
        <f t="shared" si="250"/>
        <v>0.23072300933706397</v>
      </c>
      <c r="L1306" s="12">
        <f t="shared" si="251"/>
        <v>7.6499999999999995</v>
      </c>
      <c r="M1306" s="10">
        <f t="shared" si="252"/>
        <v>2.129119422993775</v>
      </c>
      <c r="N1306" s="12">
        <f t="shared" si="253"/>
        <v>3.1193469308781694</v>
      </c>
      <c r="O1306" s="10">
        <f t="shared" si="254"/>
        <v>25.937776828876537</v>
      </c>
      <c r="P1306">
        <f t="shared" si="255"/>
      </c>
      <c r="Q1306">
        <f t="shared" si="256"/>
      </c>
      <c r="R1306" t="str">
        <f t="shared" si="257"/>
        <v>OK</v>
      </c>
      <c r="S1306" s="10">
        <f t="shared" si="258"/>
        <v>25.937776828876537</v>
      </c>
      <c r="T1306" s="10">
        <f t="shared" si="259"/>
        <v>10554.61156522789</v>
      </c>
    </row>
    <row r="1307" spans="1:20" ht="12.75">
      <c r="A1307">
        <v>148</v>
      </c>
      <c r="B1307" s="19">
        <v>2145</v>
      </c>
      <c r="D1307" s="8">
        <v>0.236</v>
      </c>
      <c r="E1307" s="8">
        <v>0.253</v>
      </c>
      <c r="F1307" s="8">
        <v>0.363</v>
      </c>
      <c r="G1307" s="8">
        <v>5.968</v>
      </c>
      <c r="H1307" s="12">
        <f t="shared" si="247"/>
        <v>0.8341223419203747</v>
      </c>
      <c r="I1307" s="12">
        <f t="shared" si="248"/>
        <v>0.11211749999999998</v>
      </c>
      <c r="J1307" s="12">
        <f t="shared" si="249"/>
        <v>0.5024721838265308</v>
      </c>
      <c r="K1307" s="12">
        <f t="shared" si="250"/>
        <v>0.21953265809384392</v>
      </c>
      <c r="L1307" s="12">
        <f t="shared" si="251"/>
        <v>7.7</v>
      </c>
      <c r="M1307" s="10">
        <f t="shared" si="252"/>
        <v>2.129119422993775</v>
      </c>
      <c r="N1307" s="12">
        <f t="shared" si="253"/>
        <v>3.0593425505100624</v>
      </c>
      <c r="O1307" s="10">
        <f t="shared" si="254"/>
        <v>24.51950438188638</v>
      </c>
      <c r="P1307">
        <f t="shared" si="255"/>
      </c>
      <c r="Q1307">
        <f t="shared" si="256"/>
      </c>
      <c r="R1307" t="str">
        <f t="shared" si="257"/>
        <v>OK</v>
      </c>
      <c r="S1307" s="10">
        <f t="shared" si="258"/>
        <v>24.51950438188638</v>
      </c>
      <c r="T1307" s="10">
        <f t="shared" si="259"/>
        <v>10560.741441323362</v>
      </c>
    </row>
    <row r="1308" spans="1:20" ht="12.75">
      <c r="A1308">
        <v>148</v>
      </c>
      <c r="B1308" s="19">
        <v>2200</v>
      </c>
      <c r="D1308" s="8">
        <v>0.239</v>
      </c>
      <c r="E1308" s="8">
        <v>0.25</v>
      </c>
      <c r="F1308" s="8">
        <v>0.366</v>
      </c>
      <c r="G1308" s="8">
        <v>5.968</v>
      </c>
      <c r="H1308" s="12">
        <f t="shared" si="247"/>
        <v>0.8341223419203747</v>
      </c>
      <c r="I1308" s="12">
        <f t="shared" si="248"/>
        <v>0.11823299999999999</v>
      </c>
      <c r="J1308" s="12">
        <f t="shared" si="249"/>
        <v>0.5088595420955122</v>
      </c>
      <c r="K1308" s="12">
        <f t="shared" si="250"/>
        <v>0.20702979982486247</v>
      </c>
      <c r="L1308" s="12">
        <f t="shared" si="251"/>
        <v>7.7</v>
      </c>
      <c r="M1308" s="10">
        <f t="shared" si="252"/>
        <v>2.129119422993775</v>
      </c>
      <c r="N1308" s="12">
        <f t="shared" si="253"/>
        <v>2.9953528950643293</v>
      </c>
      <c r="O1308" s="10">
        <f t="shared" si="254"/>
        <v>23.123065734560626</v>
      </c>
      <c r="P1308">
        <f t="shared" si="255"/>
      </c>
      <c r="Q1308">
        <f t="shared" si="256"/>
      </c>
      <c r="R1308" t="str">
        <f t="shared" si="257"/>
        <v>OK</v>
      </c>
      <c r="S1308" s="10">
        <f t="shared" si="258"/>
        <v>23.123065734560626</v>
      </c>
      <c r="T1308" s="10">
        <f t="shared" si="259"/>
        <v>10566.522207757002</v>
      </c>
    </row>
    <row r="1309" spans="1:20" ht="12.75">
      <c r="A1309">
        <v>148</v>
      </c>
      <c r="B1309" s="19">
        <v>2215</v>
      </c>
      <c r="D1309" s="8">
        <v>0.242</v>
      </c>
      <c r="E1309" s="8">
        <v>0.247</v>
      </c>
      <c r="F1309" s="8">
        <v>0.363</v>
      </c>
      <c r="G1309" s="8">
        <v>5.971</v>
      </c>
      <c r="H1309" s="12">
        <f t="shared" si="247"/>
        <v>0.8349611475409836</v>
      </c>
      <c r="I1309" s="12">
        <f t="shared" si="248"/>
        <v>0.11823299999999999</v>
      </c>
      <c r="J1309" s="12">
        <f t="shared" si="249"/>
        <v>0.5152469003644935</v>
      </c>
      <c r="K1309" s="12">
        <f t="shared" si="250"/>
        <v>0.20148124717649007</v>
      </c>
      <c r="L1309" s="12">
        <f t="shared" si="251"/>
        <v>7.625</v>
      </c>
      <c r="M1309" s="10">
        <f t="shared" si="252"/>
        <v>2.129119422993775</v>
      </c>
      <c r="N1309" s="12">
        <f t="shared" si="253"/>
        <v>2.9616865600867093</v>
      </c>
      <c r="O1309" s="10">
        <f t="shared" si="254"/>
        <v>22.72469480110483</v>
      </c>
      <c r="P1309">
        <f t="shared" si="255"/>
      </c>
      <c r="Q1309">
        <f t="shared" si="256"/>
      </c>
      <c r="R1309" t="str">
        <f t="shared" si="257"/>
        <v>OK</v>
      </c>
      <c r="S1309" s="10">
        <f t="shared" si="258"/>
        <v>22.72469480110483</v>
      </c>
      <c r="T1309" s="10">
        <f t="shared" si="259"/>
        <v>10572.203381457277</v>
      </c>
    </row>
    <row r="1310" spans="1:20" ht="12.75">
      <c r="A1310">
        <v>148</v>
      </c>
      <c r="B1310" s="19">
        <v>2230</v>
      </c>
      <c r="D1310" s="8">
        <v>0.246</v>
      </c>
      <c r="E1310" s="8">
        <v>0.242</v>
      </c>
      <c r="F1310" s="8">
        <v>0.36</v>
      </c>
      <c r="G1310" s="8">
        <v>5.971</v>
      </c>
      <c r="H1310" s="12">
        <f t="shared" si="247"/>
        <v>0.8349611475409836</v>
      </c>
      <c r="I1310" s="12">
        <f t="shared" si="248"/>
        <v>0.1202715</v>
      </c>
      <c r="J1310" s="12">
        <f t="shared" si="249"/>
        <v>0.5237633780564687</v>
      </c>
      <c r="K1310" s="12">
        <f t="shared" si="250"/>
        <v>0.19092626948451497</v>
      </c>
      <c r="L1310" s="12">
        <f t="shared" si="251"/>
        <v>7.5249999999999995</v>
      </c>
      <c r="M1310" s="10">
        <f t="shared" si="252"/>
        <v>2.129119422993775</v>
      </c>
      <c r="N1310" s="12">
        <f t="shared" si="253"/>
        <v>2.9052424696787953</v>
      </c>
      <c r="O1310" s="10">
        <f t="shared" si="254"/>
        <v>21.82038753269493</v>
      </c>
      <c r="P1310">
        <f t="shared" si="255"/>
      </c>
      <c r="Q1310">
        <f t="shared" si="256"/>
      </c>
      <c r="R1310" t="str">
        <f t="shared" si="257"/>
        <v>OK</v>
      </c>
      <c r="S1310" s="10">
        <f t="shared" si="258"/>
        <v>21.82038753269493</v>
      </c>
      <c r="T1310" s="10">
        <f t="shared" si="259"/>
        <v>10577.65847834045</v>
      </c>
    </row>
    <row r="1311" spans="1:20" ht="12.75">
      <c r="A1311">
        <v>148</v>
      </c>
      <c r="B1311" s="19">
        <v>2245</v>
      </c>
      <c r="D1311" s="8">
        <v>0.249</v>
      </c>
      <c r="E1311" s="8">
        <v>0.238</v>
      </c>
      <c r="F1311" s="8">
        <v>0.358</v>
      </c>
      <c r="G1311" s="8">
        <v>5.967</v>
      </c>
      <c r="H1311" s="12">
        <f t="shared" si="247"/>
        <v>0.8338428337236532</v>
      </c>
      <c r="I1311" s="12">
        <f t="shared" si="248"/>
        <v>0.12230999999999999</v>
      </c>
      <c r="J1311" s="12">
        <f t="shared" si="249"/>
        <v>0.53015073632545</v>
      </c>
      <c r="K1311" s="12">
        <f t="shared" si="250"/>
        <v>0.1813820973982032</v>
      </c>
      <c r="L1311" s="12">
        <f t="shared" si="251"/>
        <v>7.449999999999999</v>
      </c>
      <c r="M1311" s="10">
        <f t="shared" si="252"/>
        <v>2.129119422993775</v>
      </c>
      <c r="N1311" s="12">
        <f t="shared" si="253"/>
        <v>2.8575615812194908</v>
      </c>
      <c r="O1311" s="10">
        <f t="shared" si="254"/>
        <v>20.93830026690219</v>
      </c>
      <c r="P1311">
        <f t="shared" si="255"/>
      </c>
      <c r="Q1311">
        <f t="shared" si="256"/>
      </c>
      <c r="R1311" t="str">
        <f t="shared" si="257"/>
        <v>OK</v>
      </c>
      <c r="S1311" s="10">
        <f t="shared" si="258"/>
        <v>20.93830026690219</v>
      </c>
      <c r="T1311" s="10">
        <f t="shared" si="259"/>
        <v>10582.893053407177</v>
      </c>
    </row>
    <row r="1312" spans="1:20" ht="12.75">
      <c r="A1312">
        <v>148</v>
      </c>
      <c r="B1312" s="19">
        <v>2300</v>
      </c>
      <c r="D1312" s="8">
        <v>0.25</v>
      </c>
      <c r="E1312" s="8">
        <v>0.237</v>
      </c>
      <c r="F1312" s="8">
        <v>0.358</v>
      </c>
      <c r="G1312" s="8">
        <v>5.972</v>
      </c>
      <c r="H1312" s="12">
        <f aca="true" t="shared" si="260" ref="H1312:H1367">(G1312/$B$6)^2/$B$4</f>
        <v>0.835240843091335</v>
      </c>
      <c r="I1312" s="12">
        <f aca="true" t="shared" si="261" ref="I1312:I1367">$B$8*$B$7*(F1312-E1312)/0.04/$B$5/10</f>
        <v>0.12332924999999999</v>
      </c>
      <c r="J1312" s="12">
        <f aca="true" t="shared" si="262" ref="J1312:J1367">M1312*D1312</f>
        <v>0.5322798557484437</v>
      </c>
      <c r="K1312" s="12">
        <f aca="true" t="shared" si="263" ref="K1312:K1367">H1312-I1312-J1312</f>
        <v>0.17963173734289128</v>
      </c>
      <c r="L1312" s="12">
        <f aca="true" t="shared" si="264" ref="L1312:L1367">(E1312+F1312)/2/0.04</f>
        <v>7.437499999999999</v>
      </c>
      <c r="M1312" s="10">
        <f aca="true" t="shared" si="265" ref="M1312:M1367">IF(B1312=0,AVERAGE(N1325:N1334),M1311)</f>
        <v>2.129119422993775</v>
      </c>
      <c r="N1312" s="12">
        <f aca="true" t="shared" si="266" ref="N1312:N1367">(H1312-I1312)/D1312</f>
        <v>2.84764637236534</v>
      </c>
      <c r="O1312" s="10">
        <f aca="true" t="shared" si="267" ref="O1312:O1367">IF(L1312=0,0,K1312/4.186/L1312*3600)</f>
        <v>20.77109386420228</v>
      </c>
      <c r="P1312">
        <f aca="true" t="shared" si="268" ref="P1312:P1367">IF(K1312&lt;0,0,"")</f>
      </c>
      <c r="Q1312">
        <f aca="true" t="shared" si="269" ref="Q1312:Q1367">IF(AND(K1312&gt;0,K1312&lt;$B$12/100*H1312,L1312&lt;$B$13),0,"")</f>
      </c>
      <c r="R1312" t="str">
        <f aca="true" t="shared" si="270" ref="R1312:R1367">IF(AND(L1312&lt;$B$15,K1312&gt;0.2*H1312),"OverFlow","OK")</f>
        <v>OK</v>
      </c>
      <c r="S1312" s="10">
        <f aca="true" t="shared" si="271" ref="S1312:S1367">IF(O1312&lt;0,0,IF(R1312="OK",MIN(O1312:Q1312),0))</f>
        <v>20.77109386420228</v>
      </c>
      <c r="T1312" s="10">
        <f aca="true" t="shared" si="272" ref="T1312:T1367">T1311+S1312*($B$18/60)</f>
        <v>10588.085826873228</v>
      </c>
    </row>
    <row r="1313" spans="1:20" ht="12.75">
      <c r="A1313">
        <v>148</v>
      </c>
      <c r="B1313" s="19">
        <v>2315</v>
      </c>
      <c r="D1313" s="8">
        <v>0.25</v>
      </c>
      <c r="E1313" s="8">
        <v>0.237</v>
      </c>
      <c r="F1313" s="8">
        <v>0.359</v>
      </c>
      <c r="G1313" s="8">
        <v>5.97</v>
      </c>
      <c r="H1313" s="12">
        <f t="shared" si="260"/>
        <v>0.8346814988290396</v>
      </c>
      <c r="I1313" s="12">
        <f t="shared" si="261"/>
        <v>0.1243485</v>
      </c>
      <c r="J1313" s="12">
        <f t="shared" si="262"/>
        <v>0.5322798557484437</v>
      </c>
      <c r="K1313" s="12">
        <f t="shared" si="263"/>
        <v>0.17805314308059594</v>
      </c>
      <c r="L1313" s="12">
        <f t="shared" si="264"/>
        <v>7.449999999999999</v>
      </c>
      <c r="M1313" s="10">
        <f t="shared" si="265"/>
        <v>2.129119422993775</v>
      </c>
      <c r="N1313" s="12">
        <f t="shared" si="266"/>
        <v>2.8413319953161587</v>
      </c>
      <c r="O1313" s="10">
        <f t="shared" si="267"/>
        <v>20.554014022136602</v>
      </c>
      <c r="P1313">
        <f t="shared" si="268"/>
      </c>
      <c r="Q1313">
        <f t="shared" si="269"/>
      </c>
      <c r="R1313" t="str">
        <f t="shared" si="270"/>
        <v>OK</v>
      </c>
      <c r="S1313" s="10">
        <f t="shared" si="271"/>
        <v>20.554014022136602</v>
      </c>
      <c r="T1313" s="10">
        <f t="shared" si="272"/>
        <v>10593.224330378762</v>
      </c>
    </row>
    <row r="1314" spans="1:20" ht="12.75">
      <c r="A1314">
        <v>148</v>
      </c>
      <c r="B1314" s="19">
        <v>2330</v>
      </c>
      <c r="D1314" s="8">
        <v>0.252</v>
      </c>
      <c r="E1314" s="8">
        <v>0.236</v>
      </c>
      <c r="F1314" s="8">
        <v>0.359</v>
      </c>
      <c r="G1314" s="8">
        <v>5.971</v>
      </c>
      <c r="H1314" s="12">
        <f t="shared" si="260"/>
        <v>0.8349611475409836</v>
      </c>
      <c r="I1314" s="12">
        <f t="shared" si="261"/>
        <v>0.12536775</v>
      </c>
      <c r="J1314" s="12">
        <f t="shared" si="262"/>
        <v>0.5365380945944312</v>
      </c>
      <c r="K1314" s="12">
        <f t="shared" si="263"/>
        <v>0.17305530294655236</v>
      </c>
      <c r="L1314" s="12">
        <f t="shared" si="264"/>
        <v>7.437499999999999</v>
      </c>
      <c r="M1314" s="10">
        <f t="shared" si="265"/>
        <v>2.129119422993775</v>
      </c>
      <c r="N1314" s="12">
        <f t="shared" si="266"/>
        <v>2.8158468156388237</v>
      </c>
      <c r="O1314" s="10">
        <f t="shared" si="267"/>
        <v>20.0106506476599</v>
      </c>
      <c r="P1314">
        <f t="shared" si="268"/>
      </c>
      <c r="Q1314">
        <f t="shared" si="269"/>
      </c>
      <c r="R1314" t="str">
        <f t="shared" si="270"/>
        <v>OK</v>
      </c>
      <c r="S1314" s="10">
        <f t="shared" si="271"/>
        <v>20.0106506476599</v>
      </c>
      <c r="T1314" s="10">
        <f t="shared" si="272"/>
        <v>10598.226993040676</v>
      </c>
    </row>
    <row r="1315" spans="1:20" ht="12.75">
      <c r="A1315">
        <v>148</v>
      </c>
      <c r="B1315" s="19">
        <v>2345</v>
      </c>
      <c r="D1315" s="8">
        <v>0.253</v>
      </c>
      <c r="E1315" s="8">
        <v>0.236</v>
      </c>
      <c r="F1315" s="8">
        <v>0.358</v>
      </c>
      <c r="G1315" s="8">
        <v>5.969</v>
      </c>
      <c r="H1315" s="12">
        <f t="shared" si="260"/>
        <v>0.8344018969555036</v>
      </c>
      <c r="I1315" s="12">
        <f t="shared" si="261"/>
        <v>0.1243485</v>
      </c>
      <c r="J1315" s="12">
        <f t="shared" si="262"/>
        <v>0.538667214017425</v>
      </c>
      <c r="K1315" s="12">
        <f t="shared" si="263"/>
        <v>0.1713861829380786</v>
      </c>
      <c r="L1315" s="12">
        <f t="shared" si="264"/>
        <v>7.425</v>
      </c>
      <c r="M1315" s="10">
        <f t="shared" si="265"/>
        <v>2.129119422993775</v>
      </c>
      <c r="N1315" s="12">
        <f t="shared" si="266"/>
        <v>2.80653516583203</v>
      </c>
      <c r="O1315" s="10">
        <f t="shared" si="267"/>
        <v>19.851010779143014</v>
      </c>
      <c r="P1315">
        <f t="shared" si="268"/>
      </c>
      <c r="Q1315">
        <f t="shared" si="269"/>
      </c>
      <c r="R1315" t="str">
        <f t="shared" si="270"/>
        <v>OK</v>
      </c>
      <c r="S1315" s="10">
        <f t="shared" si="271"/>
        <v>19.851010779143014</v>
      </c>
      <c r="T1315" s="10">
        <f t="shared" si="272"/>
        <v>10603.189745735463</v>
      </c>
    </row>
    <row r="1316" spans="1:20" ht="12.75">
      <c r="A1316">
        <v>149</v>
      </c>
      <c r="B1316" s="19">
        <v>0</v>
      </c>
      <c r="D1316" s="8">
        <v>0.255</v>
      </c>
      <c r="E1316" s="8">
        <v>0.235</v>
      </c>
      <c r="F1316" s="8">
        <v>0.358</v>
      </c>
      <c r="G1316" s="8">
        <v>5.973</v>
      </c>
      <c r="H1316" s="12">
        <f t="shared" si="260"/>
        <v>0.8355205854800937</v>
      </c>
      <c r="I1316" s="12">
        <f t="shared" si="261"/>
        <v>0.12536775</v>
      </c>
      <c r="J1316" s="12">
        <f t="shared" si="262"/>
        <v>0.6988104277116824</v>
      </c>
      <c r="K1316" s="12">
        <f t="shared" si="263"/>
        <v>0.011342407768411222</v>
      </c>
      <c r="L1316" s="12">
        <f t="shared" si="264"/>
        <v>7.4125</v>
      </c>
      <c r="M1316" s="10">
        <f t="shared" si="265"/>
        <v>2.740433049849735</v>
      </c>
      <c r="N1316" s="12">
        <f t="shared" si="266"/>
        <v>2.7849130803140927</v>
      </c>
      <c r="O1316" s="10">
        <f t="shared" si="267"/>
        <v>1.315963448910015</v>
      </c>
      <c r="P1316">
        <f t="shared" si="268"/>
      </c>
      <c r="Q1316">
        <f t="shared" si="269"/>
      </c>
      <c r="R1316" t="str">
        <f t="shared" si="270"/>
        <v>OK</v>
      </c>
      <c r="S1316" s="10">
        <f t="shared" si="271"/>
        <v>1.315963448910015</v>
      </c>
      <c r="T1316" s="10">
        <f t="shared" si="272"/>
        <v>10603.51873659769</v>
      </c>
    </row>
    <row r="1317" spans="1:20" ht="12.75">
      <c r="A1317">
        <v>149</v>
      </c>
      <c r="B1317" s="19">
        <v>15</v>
      </c>
      <c r="D1317" s="8">
        <v>0.256</v>
      </c>
      <c r="E1317" s="8">
        <v>0.234</v>
      </c>
      <c r="F1317" s="8">
        <v>0.358</v>
      </c>
      <c r="G1317" s="8">
        <v>5.966</v>
      </c>
      <c r="H1317" s="12">
        <f t="shared" si="260"/>
        <v>0.8335633723653395</v>
      </c>
      <c r="I1317" s="12">
        <f t="shared" si="261"/>
        <v>0.12638699999999997</v>
      </c>
      <c r="J1317" s="12">
        <f t="shared" si="262"/>
        <v>0.7015508607615322</v>
      </c>
      <c r="K1317" s="12">
        <f t="shared" si="263"/>
        <v>0.005625511603807309</v>
      </c>
      <c r="L1317" s="12">
        <f t="shared" si="264"/>
        <v>7.3999999999999995</v>
      </c>
      <c r="M1317" s="10">
        <f t="shared" si="265"/>
        <v>2.740433049849735</v>
      </c>
      <c r="N1317" s="12">
        <f t="shared" si="266"/>
        <v>2.7624077045521074</v>
      </c>
      <c r="O1317" s="10">
        <f t="shared" si="267"/>
        <v>0.6537829371297607</v>
      </c>
      <c r="P1317">
        <f t="shared" si="268"/>
      </c>
      <c r="Q1317">
        <f t="shared" si="269"/>
      </c>
      <c r="R1317" t="str">
        <f t="shared" si="270"/>
        <v>OK</v>
      </c>
      <c r="S1317" s="10">
        <f t="shared" si="271"/>
        <v>0.6537829371297607</v>
      </c>
      <c r="T1317" s="10">
        <f t="shared" si="272"/>
        <v>10603.682182331973</v>
      </c>
    </row>
    <row r="1318" spans="1:20" ht="12.75">
      <c r="A1318">
        <v>149</v>
      </c>
      <c r="B1318" s="19">
        <v>30</v>
      </c>
      <c r="D1318" s="8">
        <v>0.257</v>
      </c>
      <c r="E1318" s="8">
        <v>0.233</v>
      </c>
      <c r="F1318" s="8">
        <v>0.357</v>
      </c>
      <c r="G1318" s="8">
        <v>5.976</v>
      </c>
      <c r="H1318" s="12">
        <f t="shared" si="260"/>
        <v>0.8363600936768149</v>
      </c>
      <c r="I1318" s="12">
        <f t="shared" si="261"/>
        <v>0.12638699999999997</v>
      </c>
      <c r="J1318" s="12">
        <f t="shared" si="262"/>
        <v>0.7042912938113819</v>
      </c>
      <c r="K1318" s="12">
        <f t="shared" si="263"/>
        <v>0.005681799865433046</v>
      </c>
      <c r="L1318" s="12">
        <f t="shared" si="264"/>
        <v>7.374999999999999</v>
      </c>
      <c r="M1318" s="10">
        <f t="shared" si="265"/>
        <v>2.740433049849735</v>
      </c>
      <c r="N1318" s="12">
        <f t="shared" si="266"/>
        <v>2.762541220532354</v>
      </c>
      <c r="O1318" s="10">
        <f t="shared" si="267"/>
        <v>0.6625630071362644</v>
      </c>
      <c r="P1318">
        <f t="shared" si="268"/>
      </c>
      <c r="Q1318">
        <f t="shared" si="269"/>
      </c>
      <c r="R1318" t="str">
        <f t="shared" si="270"/>
        <v>OK</v>
      </c>
      <c r="S1318" s="10">
        <f t="shared" si="271"/>
        <v>0.6625630071362644</v>
      </c>
      <c r="T1318" s="10">
        <f t="shared" si="272"/>
        <v>10603.847823083757</v>
      </c>
    </row>
    <row r="1319" spans="1:20" ht="12.75">
      <c r="A1319">
        <v>149</v>
      </c>
      <c r="B1319" s="19">
        <v>45</v>
      </c>
      <c r="D1319" s="8">
        <v>0.255</v>
      </c>
      <c r="E1319" s="8">
        <v>0.236</v>
      </c>
      <c r="F1319" s="8">
        <v>0.36</v>
      </c>
      <c r="G1319" s="8">
        <v>5.972</v>
      </c>
      <c r="H1319" s="12">
        <f t="shared" si="260"/>
        <v>0.835240843091335</v>
      </c>
      <c r="I1319" s="12">
        <f t="shared" si="261"/>
        <v>0.126387</v>
      </c>
      <c r="J1319" s="12">
        <f t="shared" si="262"/>
        <v>0.6988104277116824</v>
      </c>
      <c r="K1319" s="12">
        <f t="shared" si="263"/>
        <v>0.010043415379652476</v>
      </c>
      <c r="L1319" s="12">
        <f t="shared" si="264"/>
        <v>7.449999999999999</v>
      </c>
      <c r="M1319" s="10">
        <f t="shared" si="265"/>
        <v>2.740433049849735</v>
      </c>
      <c r="N1319" s="12">
        <f t="shared" si="266"/>
        <v>2.7798189925150387</v>
      </c>
      <c r="O1319" s="10">
        <f t="shared" si="267"/>
        <v>1.159387006440417</v>
      </c>
      <c r="P1319">
        <f t="shared" si="268"/>
      </c>
      <c r="Q1319">
        <f t="shared" si="269"/>
      </c>
      <c r="R1319" t="str">
        <f t="shared" si="270"/>
        <v>OK</v>
      </c>
      <c r="S1319" s="10">
        <f t="shared" si="271"/>
        <v>1.159387006440417</v>
      </c>
      <c r="T1319" s="10">
        <f t="shared" si="272"/>
        <v>10604.137669835367</v>
      </c>
    </row>
    <row r="1320" spans="1:20" ht="12.75">
      <c r="A1320">
        <v>149</v>
      </c>
      <c r="B1320" s="19">
        <v>100</v>
      </c>
      <c r="D1320" s="8">
        <v>0.253</v>
      </c>
      <c r="E1320" s="8">
        <v>0.241</v>
      </c>
      <c r="F1320" s="8">
        <v>0.365</v>
      </c>
      <c r="G1320" s="8">
        <v>5.974</v>
      </c>
      <c r="H1320" s="12">
        <f t="shared" si="260"/>
        <v>0.8358003747072599</v>
      </c>
      <c r="I1320" s="12">
        <f t="shared" si="261"/>
        <v>0.126387</v>
      </c>
      <c r="J1320" s="12">
        <f t="shared" si="262"/>
        <v>0.6933295616119829</v>
      </c>
      <c r="K1320" s="12">
        <f t="shared" si="263"/>
        <v>0.016083813095276955</v>
      </c>
      <c r="L1320" s="12">
        <f t="shared" si="264"/>
        <v>7.574999999999999</v>
      </c>
      <c r="M1320" s="10">
        <f t="shared" si="265"/>
        <v>2.740433049849735</v>
      </c>
      <c r="N1320" s="12">
        <f t="shared" si="266"/>
        <v>2.804005433625533</v>
      </c>
      <c r="O1320" s="10">
        <f t="shared" si="267"/>
        <v>1.8260373535861971</v>
      </c>
      <c r="P1320">
        <f t="shared" si="268"/>
      </c>
      <c r="Q1320">
        <f t="shared" si="269"/>
      </c>
      <c r="R1320" t="str">
        <f t="shared" si="270"/>
        <v>OK</v>
      </c>
      <c r="S1320" s="10">
        <f t="shared" si="271"/>
        <v>1.8260373535861971</v>
      </c>
      <c r="T1320" s="10">
        <f t="shared" si="272"/>
        <v>10604.594179173764</v>
      </c>
    </row>
    <row r="1321" spans="1:20" ht="12.75">
      <c r="A1321">
        <v>149</v>
      </c>
      <c r="B1321" s="19">
        <v>115</v>
      </c>
      <c r="D1321" s="8">
        <v>0.253</v>
      </c>
      <c r="E1321" s="8">
        <v>0.245</v>
      </c>
      <c r="F1321" s="8">
        <v>0.369</v>
      </c>
      <c r="G1321" s="8">
        <v>5.97</v>
      </c>
      <c r="H1321" s="12">
        <f t="shared" si="260"/>
        <v>0.8346814988290396</v>
      </c>
      <c r="I1321" s="12">
        <f t="shared" si="261"/>
        <v>0.126387</v>
      </c>
      <c r="J1321" s="12">
        <f t="shared" si="262"/>
        <v>0.6933295616119829</v>
      </c>
      <c r="K1321" s="12">
        <f t="shared" si="263"/>
        <v>0.014964937217056717</v>
      </c>
      <c r="L1321" s="12">
        <f t="shared" si="264"/>
        <v>7.675</v>
      </c>
      <c r="M1321" s="10">
        <f t="shared" si="265"/>
        <v>2.740433049849735</v>
      </c>
      <c r="N1321" s="12">
        <f t="shared" si="266"/>
        <v>2.7995829993242674</v>
      </c>
      <c r="O1321" s="10">
        <f t="shared" si="267"/>
        <v>1.6768715317976062</v>
      </c>
      <c r="P1321">
        <f t="shared" si="268"/>
      </c>
      <c r="Q1321">
        <f t="shared" si="269"/>
      </c>
      <c r="R1321" t="str">
        <f t="shared" si="270"/>
        <v>OK</v>
      </c>
      <c r="S1321" s="10">
        <f t="shared" si="271"/>
        <v>1.6768715317976062</v>
      </c>
      <c r="T1321" s="10">
        <f t="shared" si="272"/>
        <v>10605.013397056713</v>
      </c>
    </row>
    <row r="1322" spans="1:20" ht="12.75">
      <c r="A1322">
        <v>149</v>
      </c>
      <c r="B1322" s="19">
        <v>130</v>
      </c>
      <c r="D1322" s="8">
        <v>0.255</v>
      </c>
      <c r="E1322" s="8">
        <v>0.246</v>
      </c>
      <c r="F1322" s="8">
        <v>0.369</v>
      </c>
      <c r="G1322" s="8">
        <v>5.969</v>
      </c>
      <c r="H1322" s="12">
        <f t="shared" si="260"/>
        <v>0.8344018969555036</v>
      </c>
      <c r="I1322" s="12">
        <f t="shared" si="261"/>
        <v>0.12536775</v>
      </c>
      <c r="J1322" s="12">
        <f t="shared" si="262"/>
        <v>0.6988104277116824</v>
      </c>
      <c r="K1322" s="12">
        <f t="shared" si="263"/>
        <v>0.01022371924382115</v>
      </c>
      <c r="L1322" s="12">
        <f t="shared" si="264"/>
        <v>7.6875</v>
      </c>
      <c r="M1322" s="10">
        <f t="shared" si="265"/>
        <v>2.740433049849735</v>
      </c>
      <c r="N1322" s="12">
        <f t="shared" si="266"/>
        <v>2.780526066492171</v>
      </c>
      <c r="O1322" s="10">
        <f t="shared" si="267"/>
        <v>1.1437393488245726</v>
      </c>
      <c r="P1322">
        <f t="shared" si="268"/>
      </c>
      <c r="Q1322">
        <f t="shared" si="269"/>
      </c>
      <c r="R1322" t="str">
        <f t="shared" si="270"/>
        <v>OK</v>
      </c>
      <c r="S1322" s="10">
        <f t="shared" si="271"/>
        <v>1.1437393488245726</v>
      </c>
      <c r="T1322" s="10">
        <f t="shared" si="272"/>
        <v>10605.299331893919</v>
      </c>
    </row>
    <row r="1323" spans="1:20" ht="12.75">
      <c r="A1323">
        <v>149</v>
      </c>
      <c r="B1323" s="19">
        <v>145</v>
      </c>
      <c r="D1323" s="8">
        <v>0.257</v>
      </c>
      <c r="E1323" s="8">
        <v>0.244</v>
      </c>
      <c r="F1323" s="8">
        <v>0.368</v>
      </c>
      <c r="G1323" s="8">
        <v>5.968</v>
      </c>
      <c r="H1323" s="12">
        <f t="shared" si="260"/>
        <v>0.8341223419203747</v>
      </c>
      <c r="I1323" s="12">
        <f t="shared" si="261"/>
        <v>0.126387</v>
      </c>
      <c r="J1323" s="12">
        <f t="shared" si="262"/>
        <v>0.7042912938113819</v>
      </c>
      <c r="K1323" s="12">
        <f t="shared" si="263"/>
        <v>0.003444048108992792</v>
      </c>
      <c r="L1323" s="12">
        <f t="shared" si="264"/>
        <v>7.6499999999999995</v>
      </c>
      <c r="M1323" s="10">
        <f t="shared" si="265"/>
        <v>2.740433049849735</v>
      </c>
      <c r="N1323" s="12">
        <f t="shared" si="266"/>
        <v>2.7538340152543763</v>
      </c>
      <c r="O1323" s="10">
        <f t="shared" si="267"/>
        <v>0.38717833776372695</v>
      </c>
      <c r="P1323">
        <f t="shared" si="268"/>
      </c>
      <c r="Q1323">
        <f t="shared" si="269"/>
      </c>
      <c r="R1323" t="str">
        <f t="shared" si="270"/>
        <v>OK</v>
      </c>
      <c r="S1323" s="10">
        <f t="shared" si="271"/>
        <v>0.38717833776372695</v>
      </c>
      <c r="T1323" s="10">
        <f t="shared" si="272"/>
        <v>10605.39612647836</v>
      </c>
    </row>
    <row r="1324" spans="1:20" ht="12.75">
      <c r="A1324">
        <v>149</v>
      </c>
      <c r="B1324" s="19">
        <v>200</v>
      </c>
      <c r="D1324" s="8">
        <v>0.256</v>
      </c>
      <c r="E1324" s="8">
        <v>0.245</v>
      </c>
      <c r="F1324" s="8">
        <v>0.369</v>
      </c>
      <c r="G1324" s="8">
        <v>5.969</v>
      </c>
      <c r="H1324" s="12">
        <f t="shared" si="260"/>
        <v>0.8344018969555036</v>
      </c>
      <c r="I1324" s="12">
        <f t="shared" si="261"/>
        <v>0.126387</v>
      </c>
      <c r="J1324" s="12">
        <f t="shared" si="262"/>
        <v>0.7015508607615322</v>
      </c>
      <c r="K1324" s="12">
        <f t="shared" si="263"/>
        <v>0.006464036193971401</v>
      </c>
      <c r="L1324" s="12">
        <f t="shared" si="264"/>
        <v>7.675</v>
      </c>
      <c r="M1324" s="10">
        <f t="shared" si="265"/>
        <v>2.740433049849735</v>
      </c>
      <c r="N1324" s="12">
        <f t="shared" si="266"/>
        <v>2.765683191232436</v>
      </c>
      <c r="O1324" s="10">
        <f t="shared" si="267"/>
        <v>0.7243169895711637</v>
      </c>
      <c r="P1324">
        <f t="shared" si="268"/>
      </c>
      <c r="Q1324">
        <f t="shared" si="269"/>
      </c>
      <c r="R1324" t="str">
        <f t="shared" si="270"/>
        <v>OK</v>
      </c>
      <c r="S1324" s="10">
        <f t="shared" si="271"/>
        <v>0.7243169895711637</v>
      </c>
      <c r="T1324" s="10">
        <f t="shared" si="272"/>
        <v>10605.577205725753</v>
      </c>
    </row>
    <row r="1325" spans="1:20" ht="12.75">
      <c r="A1325">
        <v>149</v>
      </c>
      <c r="B1325" s="19">
        <v>215</v>
      </c>
      <c r="D1325" s="8">
        <v>0.257</v>
      </c>
      <c r="E1325" s="8">
        <v>0.245</v>
      </c>
      <c r="F1325" s="8">
        <v>0.369</v>
      </c>
      <c r="G1325" s="8">
        <v>5.971</v>
      </c>
      <c r="H1325" s="12">
        <f t="shared" si="260"/>
        <v>0.8349611475409836</v>
      </c>
      <c r="I1325" s="12">
        <f t="shared" si="261"/>
        <v>0.126387</v>
      </c>
      <c r="J1325" s="12">
        <f t="shared" si="262"/>
        <v>0.7042912938113819</v>
      </c>
      <c r="K1325" s="12">
        <f t="shared" si="263"/>
        <v>0.004282853729601688</v>
      </c>
      <c r="L1325" s="12">
        <f t="shared" si="264"/>
        <v>7.675</v>
      </c>
      <c r="M1325" s="10">
        <f t="shared" si="265"/>
        <v>2.740433049849735</v>
      </c>
      <c r="N1325" s="12">
        <f t="shared" si="266"/>
        <v>2.7570978503540218</v>
      </c>
      <c r="O1325" s="10">
        <f t="shared" si="267"/>
        <v>0.47990816064611447</v>
      </c>
      <c r="P1325">
        <f t="shared" si="268"/>
      </c>
      <c r="Q1325">
        <f t="shared" si="269"/>
      </c>
      <c r="R1325" t="str">
        <f t="shared" si="270"/>
        <v>OK</v>
      </c>
      <c r="S1325" s="10">
        <f t="shared" si="271"/>
        <v>0.47990816064611447</v>
      </c>
      <c r="T1325" s="10">
        <f t="shared" si="272"/>
        <v>10605.697182765914</v>
      </c>
    </row>
    <row r="1326" spans="1:20" ht="12.75">
      <c r="A1326">
        <v>149</v>
      </c>
      <c r="B1326" s="19">
        <v>230</v>
      </c>
      <c r="D1326" s="8">
        <v>0.26</v>
      </c>
      <c r="E1326" s="8">
        <v>0.242</v>
      </c>
      <c r="F1326" s="8">
        <v>0.367</v>
      </c>
      <c r="G1326" s="8">
        <v>5.972</v>
      </c>
      <c r="H1326" s="12">
        <f t="shared" si="260"/>
        <v>0.835240843091335</v>
      </c>
      <c r="I1326" s="12">
        <f t="shared" si="261"/>
        <v>0.12740625</v>
      </c>
      <c r="J1326" s="12">
        <f t="shared" si="262"/>
        <v>0.7125125929609311</v>
      </c>
      <c r="K1326" s="12">
        <f t="shared" si="263"/>
        <v>-0.00467799986959605</v>
      </c>
      <c r="L1326" s="12">
        <f t="shared" si="264"/>
        <v>7.6125</v>
      </c>
      <c r="M1326" s="10">
        <f t="shared" si="265"/>
        <v>2.740433049849735</v>
      </c>
      <c r="N1326" s="12">
        <f t="shared" si="266"/>
        <v>2.7224407426589807</v>
      </c>
      <c r="O1326" s="10">
        <f t="shared" si="267"/>
        <v>-0.5284892728061645</v>
      </c>
      <c r="P1326">
        <f t="shared" si="268"/>
        <v>0</v>
      </c>
      <c r="Q1326">
        <f t="shared" si="269"/>
      </c>
      <c r="R1326" t="str">
        <f t="shared" si="270"/>
        <v>OK</v>
      </c>
      <c r="S1326" s="10">
        <f t="shared" si="271"/>
        <v>0</v>
      </c>
      <c r="T1326" s="10">
        <f t="shared" si="272"/>
        <v>10605.697182765914</v>
      </c>
    </row>
    <row r="1327" spans="1:20" ht="12.75">
      <c r="A1327">
        <v>149</v>
      </c>
      <c r="B1327" s="19">
        <v>245</v>
      </c>
      <c r="D1327" s="8">
        <v>0.262</v>
      </c>
      <c r="E1327" s="8">
        <v>0.239</v>
      </c>
      <c r="F1327" s="8">
        <v>0.364</v>
      </c>
      <c r="G1327" s="8">
        <v>5.97</v>
      </c>
      <c r="H1327" s="12">
        <f t="shared" si="260"/>
        <v>0.8346814988290396</v>
      </c>
      <c r="I1327" s="12">
        <f t="shared" si="261"/>
        <v>0.12740625</v>
      </c>
      <c r="J1327" s="12">
        <f t="shared" si="262"/>
        <v>0.7179934590606306</v>
      </c>
      <c r="K1327" s="12">
        <f t="shared" si="263"/>
        <v>-0.010718210231590919</v>
      </c>
      <c r="L1327" s="12">
        <f t="shared" si="264"/>
        <v>7.5375</v>
      </c>
      <c r="M1327" s="10">
        <f t="shared" si="265"/>
        <v>2.740433049849735</v>
      </c>
      <c r="N1327" s="12">
        <f t="shared" si="266"/>
        <v>2.699523850492518</v>
      </c>
      <c r="O1327" s="10">
        <f t="shared" si="267"/>
        <v>-1.2229204933677624</v>
      </c>
      <c r="P1327">
        <f t="shared" si="268"/>
        <v>0</v>
      </c>
      <c r="Q1327">
        <f t="shared" si="269"/>
      </c>
      <c r="R1327" t="str">
        <f t="shared" si="270"/>
        <v>OK</v>
      </c>
      <c r="S1327" s="10">
        <f t="shared" si="271"/>
        <v>0</v>
      </c>
      <c r="T1327" s="10">
        <f t="shared" si="272"/>
        <v>10605.697182765914</v>
      </c>
    </row>
    <row r="1328" spans="1:20" ht="12.75">
      <c r="A1328">
        <v>149</v>
      </c>
      <c r="B1328" s="19">
        <v>300</v>
      </c>
      <c r="D1328" s="8">
        <v>0.263</v>
      </c>
      <c r="E1328" s="8">
        <v>0.236</v>
      </c>
      <c r="F1328" s="8">
        <v>0.361</v>
      </c>
      <c r="G1328" s="8">
        <v>5.972</v>
      </c>
      <c r="H1328" s="12">
        <f t="shared" si="260"/>
        <v>0.835240843091335</v>
      </c>
      <c r="I1328" s="12">
        <f t="shared" si="261"/>
        <v>0.12740625</v>
      </c>
      <c r="J1328" s="12">
        <f t="shared" si="262"/>
        <v>0.7207338921104803</v>
      </c>
      <c r="K1328" s="12">
        <f t="shared" si="263"/>
        <v>-0.012899299019145327</v>
      </c>
      <c r="L1328" s="12">
        <f t="shared" si="264"/>
        <v>7.4624999999999995</v>
      </c>
      <c r="M1328" s="10">
        <f t="shared" si="265"/>
        <v>2.740433049849735</v>
      </c>
      <c r="N1328" s="12">
        <f t="shared" si="266"/>
        <v>2.691386285518384</v>
      </c>
      <c r="O1328" s="10">
        <f t="shared" si="267"/>
        <v>-1.4865689002081017</v>
      </c>
      <c r="P1328">
        <f t="shared" si="268"/>
        <v>0</v>
      </c>
      <c r="Q1328">
        <f t="shared" si="269"/>
      </c>
      <c r="R1328" t="str">
        <f t="shared" si="270"/>
        <v>OK</v>
      </c>
      <c r="S1328" s="10">
        <f t="shared" si="271"/>
        <v>0</v>
      </c>
      <c r="T1328" s="10">
        <f t="shared" si="272"/>
        <v>10605.697182765914</v>
      </c>
    </row>
    <row r="1329" spans="1:20" ht="12.75">
      <c r="A1329">
        <v>149</v>
      </c>
      <c r="B1329" s="19">
        <v>315</v>
      </c>
      <c r="D1329" s="8">
        <v>0.263</v>
      </c>
      <c r="E1329" s="8">
        <v>0.235</v>
      </c>
      <c r="F1329" s="8">
        <v>0.361</v>
      </c>
      <c r="G1329" s="8">
        <v>5.976</v>
      </c>
      <c r="H1329" s="12">
        <f t="shared" si="260"/>
        <v>0.8363600936768149</v>
      </c>
      <c r="I1329" s="12">
        <f t="shared" si="261"/>
        <v>0.1284255</v>
      </c>
      <c r="J1329" s="12">
        <f t="shared" si="262"/>
        <v>0.7207338921104803</v>
      </c>
      <c r="K1329" s="12">
        <f t="shared" si="263"/>
        <v>-0.012799298433665451</v>
      </c>
      <c r="L1329" s="12">
        <f t="shared" si="264"/>
        <v>7.449999999999999</v>
      </c>
      <c r="M1329" s="10">
        <f t="shared" si="265"/>
        <v>2.740433049849735</v>
      </c>
      <c r="N1329" s="12">
        <f t="shared" si="266"/>
        <v>2.6917665158814255</v>
      </c>
      <c r="O1329" s="10">
        <f t="shared" si="267"/>
        <v>-1.4775193233179191</v>
      </c>
      <c r="P1329">
        <f t="shared" si="268"/>
        <v>0</v>
      </c>
      <c r="Q1329">
        <f t="shared" si="269"/>
      </c>
      <c r="R1329" t="str">
        <f t="shared" si="270"/>
        <v>OK</v>
      </c>
      <c r="S1329" s="10">
        <f t="shared" si="271"/>
        <v>0</v>
      </c>
      <c r="T1329" s="10">
        <f t="shared" si="272"/>
        <v>10605.697182765914</v>
      </c>
    </row>
    <row r="1330" spans="1:20" ht="12.75">
      <c r="A1330">
        <v>149</v>
      </c>
      <c r="B1330" s="19">
        <v>330</v>
      </c>
      <c r="D1330" s="8">
        <v>0.264</v>
      </c>
      <c r="E1330" s="8">
        <v>0.233</v>
      </c>
      <c r="F1330" s="8">
        <v>0.36</v>
      </c>
      <c r="G1330" s="8">
        <v>5.974</v>
      </c>
      <c r="H1330" s="12">
        <f t="shared" si="260"/>
        <v>0.8358003747072599</v>
      </c>
      <c r="I1330" s="12">
        <f t="shared" si="261"/>
        <v>0.12944474999999997</v>
      </c>
      <c r="J1330" s="12">
        <f t="shared" si="262"/>
        <v>0.7234743251603301</v>
      </c>
      <c r="K1330" s="12">
        <f t="shared" si="263"/>
        <v>-0.01711870045307018</v>
      </c>
      <c r="L1330" s="12">
        <f t="shared" si="264"/>
        <v>7.4125</v>
      </c>
      <c r="M1330" s="10">
        <f t="shared" si="265"/>
        <v>2.740433049849735</v>
      </c>
      <c r="N1330" s="12">
        <f t="shared" si="266"/>
        <v>2.6755894875274993</v>
      </c>
      <c r="O1330" s="10">
        <f t="shared" si="267"/>
        <v>-1.986137736276713</v>
      </c>
      <c r="P1330">
        <f t="shared" si="268"/>
        <v>0</v>
      </c>
      <c r="Q1330">
        <f t="shared" si="269"/>
      </c>
      <c r="R1330" t="str">
        <f t="shared" si="270"/>
        <v>OK</v>
      </c>
      <c r="S1330" s="10">
        <f t="shared" si="271"/>
        <v>0</v>
      </c>
      <c r="T1330" s="10">
        <f t="shared" si="272"/>
        <v>10605.697182765914</v>
      </c>
    </row>
    <row r="1331" spans="1:20" ht="12.75">
      <c r="A1331">
        <v>149</v>
      </c>
      <c r="B1331" s="19">
        <v>345</v>
      </c>
      <c r="D1331" s="8">
        <v>0.263</v>
      </c>
      <c r="E1331" s="8">
        <v>0.233</v>
      </c>
      <c r="F1331" s="8">
        <v>0.36</v>
      </c>
      <c r="G1331" s="8">
        <v>5.973</v>
      </c>
      <c r="H1331" s="12">
        <f t="shared" si="260"/>
        <v>0.8355205854800937</v>
      </c>
      <c r="I1331" s="12">
        <f t="shared" si="261"/>
        <v>0.12944474999999997</v>
      </c>
      <c r="J1331" s="12">
        <f t="shared" si="262"/>
        <v>0.7207338921104803</v>
      </c>
      <c r="K1331" s="12">
        <f t="shared" si="263"/>
        <v>-0.014658056630386662</v>
      </c>
      <c r="L1331" s="12">
        <f t="shared" si="264"/>
        <v>7.4125</v>
      </c>
      <c r="M1331" s="10">
        <f t="shared" si="265"/>
        <v>2.740433049849735</v>
      </c>
      <c r="N1331" s="12">
        <f t="shared" si="266"/>
        <v>2.6846989942208883</v>
      </c>
      <c r="O1331" s="10">
        <f t="shared" si="267"/>
        <v>-1.7006500869562633</v>
      </c>
      <c r="P1331">
        <f t="shared" si="268"/>
        <v>0</v>
      </c>
      <c r="Q1331">
        <f t="shared" si="269"/>
      </c>
      <c r="R1331" t="str">
        <f t="shared" si="270"/>
        <v>OK</v>
      </c>
      <c r="S1331" s="10">
        <f t="shared" si="271"/>
        <v>0</v>
      </c>
      <c r="T1331" s="10">
        <f t="shared" si="272"/>
        <v>10605.697182765914</v>
      </c>
    </row>
    <row r="1332" spans="1:20" ht="12.75">
      <c r="A1332">
        <v>149</v>
      </c>
      <c r="B1332" s="19">
        <v>400</v>
      </c>
      <c r="D1332" s="8">
        <v>0.263</v>
      </c>
      <c r="E1332" s="8">
        <v>0.234</v>
      </c>
      <c r="F1332" s="8">
        <v>0.361</v>
      </c>
      <c r="G1332" s="8">
        <v>5.975</v>
      </c>
      <c r="H1332" s="12">
        <f t="shared" si="260"/>
        <v>0.8360802107728336</v>
      </c>
      <c r="I1332" s="12">
        <f t="shared" si="261"/>
        <v>0.12944474999999997</v>
      </c>
      <c r="J1332" s="12">
        <f t="shared" si="262"/>
        <v>0.7207338921104803</v>
      </c>
      <c r="K1332" s="12">
        <f t="shared" si="263"/>
        <v>-0.014098431337646766</v>
      </c>
      <c r="L1332" s="12">
        <f t="shared" si="264"/>
        <v>7.437499999999999</v>
      </c>
      <c r="M1332" s="10">
        <f t="shared" si="265"/>
        <v>2.740433049849735</v>
      </c>
      <c r="N1332" s="12">
        <f t="shared" si="266"/>
        <v>2.6868268470449945</v>
      </c>
      <c r="O1332" s="10">
        <f t="shared" si="267"/>
        <v>-1.630223283390521</v>
      </c>
      <c r="P1332">
        <f t="shared" si="268"/>
        <v>0</v>
      </c>
      <c r="Q1332">
        <f t="shared" si="269"/>
      </c>
      <c r="R1332" t="str">
        <f t="shared" si="270"/>
        <v>OK</v>
      </c>
      <c r="S1332" s="10">
        <f t="shared" si="271"/>
        <v>0</v>
      </c>
      <c r="T1332" s="10">
        <f t="shared" si="272"/>
        <v>10605.697182765914</v>
      </c>
    </row>
    <row r="1333" spans="1:20" ht="12.75">
      <c r="A1333">
        <v>149</v>
      </c>
      <c r="B1333" s="19">
        <v>415</v>
      </c>
      <c r="D1333" s="8">
        <v>0.261</v>
      </c>
      <c r="E1333" s="8">
        <v>0.237</v>
      </c>
      <c r="F1333" s="8">
        <v>0.363</v>
      </c>
      <c r="G1333" s="8">
        <v>5.971</v>
      </c>
      <c r="H1333" s="12">
        <f t="shared" si="260"/>
        <v>0.8349611475409836</v>
      </c>
      <c r="I1333" s="12">
        <f t="shared" si="261"/>
        <v>0.1284255</v>
      </c>
      <c r="J1333" s="12">
        <f t="shared" si="262"/>
        <v>0.7152530260107809</v>
      </c>
      <c r="K1333" s="12">
        <f t="shared" si="263"/>
        <v>-0.008717378469797255</v>
      </c>
      <c r="L1333" s="12">
        <f t="shared" si="264"/>
        <v>7.5</v>
      </c>
      <c r="M1333" s="10">
        <f t="shared" si="265"/>
        <v>2.740433049849735</v>
      </c>
      <c r="N1333" s="12">
        <f t="shared" si="266"/>
        <v>2.7070331323409333</v>
      </c>
      <c r="O1333" s="10">
        <f t="shared" si="267"/>
        <v>-0.9996038379127287</v>
      </c>
      <c r="P1333">
        <f t="shared" si="268"/>
        <v>0</v>
      </c>
      <c r="Q1333">
        <f t="shared" si="269"/>
      </c>
      <c r="R1333" t="str">
        <f t="shared" si="270"/>
        <v>OK</v>
      </c>
      <c r="S1333" s="10">
        <f t="shared" si="271"/>
        <v>0</v>
      </c>
      <c r="T1333" s="10">
        <f t="shared" si="272"/>
        <v>10605.697182765914</v>
      </c>
    </row>
    <row r="1334" spans="1:20" ht="12.75">
      <c r="A1334">
        <v>149</v>
      </c>
      <c r="B1334" s="19">
        <v>430</v>
      </c>
      <c r="D1334" s="8">
        <v>0.258</v>
      </c>
      <c r="E1334" s="8">
        <v>0.241</v>
      </c>
      <c r="F1334" s="8">
        <v>0.367</v>
      </c>
      <c r="G1334" s="8">
        <v>5.973</v>
      </c>
      <c r="H1334" s="12">
        <f t="shared" si="260"/>
        <v>0.8355205854800937</v>
      </c>
      <c r="I1334" s="12">
        <f t="shared" si="261"/>
        <v>0.1284255</v>
      </c>
      <c r="J1334" s="12">
        <f t="shared" si="262"/>
        <v>0.7070317268612316</v>
      </c>
      <c r="K1334" s="12">
        <f t="shared" si="263"/>
        <v>6.335861886208605E-05</v>
      </c>
      <c r="L1334" s="12">
        <f t="shared" si="264"/>
        <v>7.6</v>
      </c>
      <c r="M1334" s="10">
        <f t="shared" si="265"/>
        <v>2.740433049849735</v>
      </c>
      <c r="N1334" s="12">
        <f t="shared" si="266"/>
        <v>2.740678625891836</v>
      </c>
      <c r="O1334" s="10">
        <f t="shared" si="267"/>
        <v>0.007169607586174145</v>
      </c>
      <c r="P1334">
        <f t="shared" si="268"/>
      </c>
      <c r="Q1334">
        <f t="shared" si="269"/>
      </c>
      <c r="R1334" t="str">
        <f t="shared" si="270"/>
        <v>OK</v>
      </c>
      <c r="S1334" s="10">
        <f t="shared" si="271"/>
        <v>0.007169607586174145</v>
      </c>
      <c r="T1334" s="10">
        <f t="shared" si="272"/>
        <v>10605.69897516781</v>
      </c>
    </row>
    <row r="1335" spans="1:20" ht="12.75">
      <c r="A1335">
        <v>149</v>
      </c>
      <c r="B1335" s="19">
        <v>445</v>
      </c>
      <c r="D1335" s="8">
        <v>0.255</v>
      </c>
      <c r="E1335" s="8">
        <v>0.247</v>
      </c>
      <c r="F1335" s="8">
        <v>0.373</v>
      </c>
      <c r="G1335" s="8">
        <v>5.971</v>
      </c>
      <c r="H1335" s="12">
        <f t="shared" si="260"/>
        <v>0.8349611475409836</v>
      </c>
      <c r="I1335" s="12">
        <f t="shared" si="261"/>
        <v>0.1284255</v>
      </c>
      <c r="J1335" s="12">
        <f t="shared" si="262"/>
        <v>0.6988104277116824</v>
      </c>
      <c r="K1335" s="12">
        <f t="shared" si="263"/>
        <v>0.007725219829301189</v>
      </c>
      <c r="L1335" s="12">
        <f t="shared" si="264"/>
        <v>7.75</v>
      </c>
      <c r="M1335" s="10">
        <f t="shared" si="265"/>
        <v>2.740433049849735</v>
      </c>
      <c r="N1335" s="12">
        <f t="shared" si="266"/>
        <v>2.770728029572485</v>
      </c>
      <c r="O1335" s="10">
        <f t="shared" si="267"/>
        <v>0.8572597255208384</v>
      </c>
      <c r="P1335">
        <f t="shared" si="268"/>
      </c>
      <c r="Q1335">
        <f t="shared" si="269"/>
      </c>
      <c r="R1335" t="str">
        <f t="shared" si="270"/>
        <v>OK</v>
      </c>
      <c r="S1335" s="10">
        <f t="shared" si="271"/>
        <v>0.8572597255208384</v>
      </c>
      <c r="T1335" s="10">
        <f t="shared" si="272"/>
        <v>10605.91329009919</v>
      </c>
    </row>
    <row r="1336" spans="1:20" ht="12.75">
      <c r="A1336">
        <v>149</v>
      </c>
      <c r="B1336" s="19">
        <v>500</v>
      </c>
      <c r="D1336" s="8">
        <v>0.252</v>
      </c>
      <c r="E1336" s="8">
        <v>0.256</v>
      </c>
      <c r="F1336" s="8">
        <v>0.381</v>
      </c>
      <c r="G1336" s="8">
        <v>5.974</v>
      </c>
      <c r="H1336" s="12">
        <f t="shared" si="260"/>
        <v>0.8358003747072599</v>
      </c>
      <c r="I1336" s="12">
        <f t="shared" si="261"/>
        <v>0.12740625</v>
      </c>
      <c r="J1336" s="12">
        <f t="shared" si="262"/>
        <v>0.6905891285621332</v>
      </c>
      <c r="K1336" s="12">
        <f t="shared" si="263"/>
        <v>0.01780499614512665</v>
      </c>
      <c r="L1336" s="12">
        <f t="shared" si="264"/>
        <v>7.9625</v>
      </c>
      <c r="M1336" s="10">
        <f t="shared" si="265"/>
        <v>2.740433049849735</v>
      </c>
      <c r="N1336" s="12">
        <f t="shared" si="266"/>
        <v>2.81108779645738</v>
      </c>
      <c r="O1336" s="10">
        <f t="shared" si="267"/>
        <v>1.923072756462063</v>
      </c>
      <c r="P1336">
        <f t="shared" si="268"/>
      </c>
      <c r="Q1336">
        <f t="shared" si="269"/>
      </c>
      <c r="R1336" t="str">
        <f t="shared" si="270"/>
        <v>OK</v>
      </c>
      <c r="S1336" s="10">
        <f t="shared" si="271"/>
        <v>1.923072756462063</v>
      </c>
      <c r="T1336" s="10">
        <f t="shared" si="272"/>
        <v>10606.394058288306</v>
      </c>
    </row>
    <row r="1337" spans="1:20" ht="12.75">
      <c r="A1337">
        <v>149</v>
      </c>
      <c r="B1337" s="19">
        <v>515</v>
      </c>
      <c r="D1337" s="8">
        <v>0.252</v>
      </c>
      <c r="E1337" s="8">
        <v>0.261</v>
      </c>
      <c r="F1337" s="8">
        <v>0.385</v>
      </c>
      <c r="G1337" s="8">
        <v>5.971</v>
      </c>
      <c r="H1337" s="12">
        <f t="shared" si="260"/>
        <v>0.8349611475409836</v>
      </c>
      <c r="I1337" s="12">
        <f t="shared" si="261"/>
        <v>0.126387</v>
      </c>
      <c r="J1337" s="12">
        <f t="shared" si="262"/>
        <v>0.6905891285621332</v>
      </c>
      <c r="K1337" s="12">
        <f t="shared" si="263"/>
        <v>0.01798501897885041</v>
      </c>
      <c r="L1337" s="12">
        <f t="shared" si="264"/>
        <v>8.075</v>
      </c>
      <c r="M1337" s="10">
        <f t="shared" si="265"/>
        <v>2.740433049849735</v>
      </c>
      <c r="N1337" s="12">
        <f t="shared" si="266"/>
        <v>2.8118021727816807</v>
      </c>
      <c r="O1337" s="10">
        <f t="shared" si="267"/>
        <v>1.9154536446524972</v>
      </c>
      <c r="P1337">
        <f t="shared" si="268"/>
      </c>
      <c r="Q1337">
        <f t="shared" si="269"/>
      </c>
      <c r="R1337" t="str">
        <f t="shared" si="270"/>
        <v>OK</v>
      </c>
      <c r="S1337" s="10">
        <f t="shared" si="271"/>
        <v>1.9154536446524972</v>
      </c>
      <c r="T1337" s="10">
        <f t="shared" si="272"/>
        <v>10606.872921699469</v>
      </c>
    </row>
    <row r="1338" spans="1:20" ht="12.75">
      <c r="A1338">
        <v>149</v>
      </c>
      <c r="B1338" s="19">
        <v>530</v>
      </c>
      <c r="D1338" s="8">
        <v>0.251</v>
      </c>
      <c r="E1338" s="8">
        <v>0.266</v>
      </c>
      <c r="F1338" s="8">
        <v>0.39</v>
      </c>
      <c r="G1338" s="8">
        <v>5.972</v>
      </c>
      <c r="H1338" s="12">
        <f t="shared" si="260"/>
        <v>0.835240843091335</v>
      </c>
      <c r="I1338" s="12">
        <f t="shared" si="261"/>
        <v>0.126387</v>
      </c>
      <c r="J1338" s="12">
        <f t="shared" si="262"/>
        <v>0.6878486955122834</v>
      </c>
      <c r="K1338" s="12">
        <f t="shared" si="263"/>
        <v>0.021005147579051475</v>
      </c>
      <c r="L1338" s="12">
        <f t="shared" si="264"/>
        <v>8.2</v>
      </c>
      <c r="M1338" s="10">
        <f t="shared" si="265"/>
        <v>2.740433049849735</v>
      </c>
      <c r="N1338" s="12">
        <f t="shared" si="266"/>
        <v>2.8241188967782267</v>
      </c>
      <c r="O1338" s="10">
        <f t="shared" si="267"/>
        <v>2.2030033702523313</v>
      </c>
      <c r="P1338">
        <f t="shared" si="268"/>
      </c>
      <c r="Q1338">
        <f t="shared" si="269"/>
      </c>
      <c r="R1338" t="str">
        <f t="shared" si="270"/>
        <v>OK</v>
      </c>
      <c r="S1338" s="10">
        <f t="shared" si="271"/>
        <v>2.2030033702523313</v>
      </c>
      <c r="T1338" s="10">
        <f t="shared" si="272"/>
        <v>10607.423672542032</v>
      </c>
    </row>
    <row r="1339" spans="1:20" ht="12.75">
      <c r="A1339">
        <v>149</v>
      </c>
      <c r="B1339" s="19">
        <v>545</v>
      </c>
      <c r="D1339" s="8">
        <v>0.248</v>
      </c>
      <c r="E1339" s="8">
        <v>0.27</v>
      </c>
      <c r="F1339" s="8">
        <v>0.393</v>
      </c>
      <c r="G1339" s="8">
        <v>5.972</v>
      </c>
      <c r="H1339" s="12">
        <f t="shared" si="260"/>
        <v>0.835240843091335</v>
      </c>
      <c r="I1339" s="12">
        <f t="shared" si="261"/>
        <v>0.12536775</v>
      </c>
      <c r="J1339" s="12">
        <f t="shared" si="262"/>
        <v>0.6796273963627343</v>
      </c>
      <c r="K1339" s="12">
        <f t="shared" si="263"/>
        <v>0.03024569672860067</v>
      </c>
      <c r="L1339" s="12">
        <f t="shared" si="264"/>
        <v>8.2875</v>
      </c>
      <c r="M1339" s="10">
        <f t="shared" si="265"/>
        <v>2.740433049849735</v>
      </c>
      <c r="N1339" s="12">
        <f t="shared" si="266"/>
        <v>2.862391504400544</v>
      </c>
      <c r="O1339" s="10">
        <f t="shared" si="267"/>
        <v>3.1386531769825994</v>
      </c>
      <c r="P1339">
        <f t="shared" si="268"/>
      </c>
      <c r="Q1339">
        <f t="shared" si="269"/>
      </c>
      <c r="R1339" t="str">
        <f t="shared" si="270"/>
        <v>OK</v>
      </c>
      <c r="S1339" s="10">
        <f t="shared" si="271"/>
        <v>3.1386531769825994</v>
      </c>
      <c r="T1339" s="10">
        <f t="shared" si="272"/>
        <v>10608.208335836278</v>
      </c>
    </row>
    <row r="1340" spans="1:20" ht="12.75">
      <c r="A1340">
        <v>149</v>
      </c>
      <c r="B1340" s="19">
        <v>600</v>
      </c>
      <c r="D1340" s="8">
        <v>0.248</v>
      </c>
      <c r="E1340" s="8">
        <v>0.277</v>
      </c>
      <c r="F1340" s="8">
        <v>0.391</v>
      </c>
      <c r="G1340" s="8">
        <v>5.931</v>
      </c>
      <c r="H1340" s="12">
        <f t="shared" si="260"/>
        <v>0.8238117330210772</v>
      </c>
      <c r="I1340" s="12">
        <f t="shared" si="261"/>
        <v>0.11619449999999998</v>
      </c>
      <c r="J1340" s="12">
        <f t="shared" si="262"/>
        <v>0.6796273963627343</v>
      </c>
      <c r="K1340" s="12">
        <f t="shared" si="263"/>
        <v>0.02798983665834298</v>
      </c>
      <c r="L1340" s="12">
        <f t="shared" si="264"/>
        <v>8.35</v>
      </c>
      <c r="M1340" s="10">
        <f t="shared" si="265"/>
        <v>2.740433049849735</v>
      </c>
      <c r="N1340" s="12">
        <f t="shared" si="266"/>
        <v>2.8532952944398278</v>
      </c>
      <c r="O1340" s="10">
        <f t="shared" si="267"/>
        <v>2.8828176033037054</v>
      </c>
      <c r="P1340">
        <f t="shared" si="268"/>
      </c>
      <c r="Q1340">
        <f t="shared" si="269"/>
      </c>
      <c r="R1340" t="str">
        <f t="shared" si="270"/>
        <v>OK</v>
      </c>
      <c r="S1340" s="10">
        <f t="shared" si="271"/>
        <v>2.8828176033037054</v>
      </c>
      <c r="T1340" s="10">
        <f t="shared" si="272"/>
        <v>10608.929040237104</v>
      </c>
    </row>
    <row r="1341" spans="1:20" ht="12.75">
      <c r="A1341">
        <v>149</v>
      </c>
      <c r="B1341" s="19">
        <v>615</v>
      </c>
      <c r="D1341" s="8">
        <v>0.245</v>
      </c>
      <c r="E1341" s="8">
        <v>0.282</v>
      </c>
      <c r="F1341" s="8">
        <v>0.395</v>
      </c>
      <c r="G1341" s="8">
        <v>5.939</v>
      </c>
      <c r="H1341" s="12">
        <f t="shared" si="260"/>
        <v>0.8260356206088992</v>
      </c>
      <c r="I1341" s="12">
        <f t="shared" si="261"/>
        <v>0.11517525000000003</v>
      </c>
      <c r="J1341" s="12">
        <f t="shared" si="262"/>
        <v>0.671406097213185</v>
      </c>
      <c r="K1341" s="12">
        <f t="shared" si="263"/>
        <v>0.03945427339571417</v>
      </c>
      <c r="L1341" s="12">
        <f t="shared" si="264"/>
        <v>8.4625</v>
      </c>
      <c r="M1341" s="10">
        <f t="shared" si="265"/>
        <v>2.740433049849735</v>
      </c>
      <c r="N1341" s="12">
        <f t="shared" si="266"/>
        <v>2.9014709004444863</v>
      </c>
      <c r="O1341" s="10">
        <f t="shared" si="267"/>
        <v>4.009577799941452</v>
      </c>
      <c r="P1341">
        <f t="shared" si="268"/>
      </c>
      <c r="Q1341">
        <f t="shared" si="269"/>
      </c>
      <c r="R1341" t="str">
        <f t="shared" si="270"/>
        <v>OK</v>
      </c>
      <c r="S1341" s="10">
        <f t="shared" si="271"/>
        <v>4.009577799941452</v>
      </c>
      <c r="T1341" s="10">
        <f t="shared" si="272"/>
        <v>10609.93143468709</v>
      </c>
    </row>
    <row r="1342" spans="1:20" ht="12.75">
      <c r="A1342">
        <v>149</v>
      </c>
      <c r="B1342" s="19">
        <v>630</v>
      </c>
      <c r="D1342" s="8">
        <v>0.245</v>
      </c>
      <c r="E1342" s="8">
        <v>0.285</v>
      </c>
      <c r="F1342" s="8">
        <v>0.398</v>
      </c>
      <c r="G1342" s="8">
        <v>5.933</v>
      </c>
      <c r="H1342" s="12">
        <f t="shared" si="260"/>
        <v>0.8243674238875877</v>
      </c>
      <c r="I1342" s="12">
        <f t="shared" si="261"/>
        <v>0.11517525000000003</v>
      </c>
      <c r="J1342" s="12">
        <f t="shared" si="262"/>
        <v>0.671406097213185</v>
      </c>
      <c r="K1342" s="12">
        <f t="shared" si="263"/>
        <v>0.03778607667440259</v>
      </c>
      <c r="L1342" s="12">
        <f t="shared" si="264"/>
        <v>8.5375</v>
      </c>
      <c r="M1342" s="10">
        <f t="shared" si="265"/>
        <v>2.740433049849735</v>
      </c>
      <c r="N1342" s="12">
        <f t="shared" si="266"/>
        <v>2.8946619342350512</v>
      </c>
      <c r="O1342" s="10">
        <f t="shared" si="267"/>
        <v>3.806311802161408</v>
      </c>
      <c r="P1342">
        <f t="shared" si="268"/>
      </c>
      <c r="Q1342">
        <f t="shared" si="269"/>
      </c>
      <c r="R1342" t="str">
        <f t="shared" si="270"/>
        <v>OK</v>
      </c>
      <c r="S1342" s="10">
        <f t="shared" si="271"/>
        <v>3.806311802161408</v>
      </c>
      <c r="T1342" s="10">
        <f t="shared" si="272"/>
        <v>10610.88301263763</v>
      </c>
    </row>
    <row r="1343" spans="1:20" ht="12.75">
      <c r="A1343">
        <v>149</v>
      </c>
      <c r="B1343" s="19">
        <v>645</v>
      </c>
      <c r="D1343" s="8">
        <v>0.244</v>
      </c>
      <c r="E1343" s="8">
        <v>0.288</v>
      </c>
      <c r="F1343" s="8">
        <v>0.402</v>
      </c>
      <c r="G1343" s="8">
        <v>5.937</v>
      </c>
      <c r="H1343" s="12">
        <f t="shared" si="260"/>
        <v>0.8254793676814989</v>
      </c>
      <c r="I1343" s="12">
        <f t="shared" si="261"/>
        <v>0.11619450000000005</v>
      </c>
      <c r="J1343" s="12">
        <f t="shared" si="262"/>
        <v>0.6686656641633353</v>
      </c>
      <c r="K1343" s="12">
        <f t="shared" si="263"/>
        <v>0.040619203518163505</v>
      </c>
      <c r="L1343" s="12">
        <f t="shared" si="264"/>
        <v>8.625</v>
      </c>
      <c r="M1343" s="10">
        <f t="shared" si="265"/>
        <v>2.740433049849735</v>
      </c>
      <c r="N1343" s="12">
        <f t="shared" si="266"/>
        <v>2.9069051954159786</v>
      </c>
      <c r="O1343" s="10">
        <f t="shared" si="267"/>
        <v>4.050191671766859</v>
      </c>
      <c r="P1343">
        <f t="shared" si="268"/>
      </c>
      <c r="Q1343">
        <f t="shared" si="269"/>
      </c>
      <c r="R1343" t="str">
        <f t="shared" si="270"/>
        <v>OK</v>
      </c>
      <c r="S1343" s="10">
        <f t="shared" si="271"/>
        <v>4.050191671766859</v>
      </c>
      <c r="T1343" s="10">
        <f t="shared" si="272"/>
        <v>10611.895560555573</v>
      </c>
    </row>
    <row r="1344" spans="1:20" ht="12.75">
      <c r="A1344">
        <v>149</v>
      </c>
      <c r="B1344" s="19">
        <v>700</v>
      </c>
      <c r="D1344" s="8">
        <v>0.241</v>
      </c>
      <c r="E1344" s="8">
        <v>0.296</v>
      </c>
      <c r="F1344" s="8">
        <v>0.407</v>
      </c>
      <c r="G1344" s="8">
        <v>5.945</v>
      </c>
      <c r="H1344" s="12">
        <f t="shared" si="260"/>
        <v>0.8277055035128806</v>
      </c>
      <c r="I1344" s="12">
        <f t="shared" si="261"/>
        <v>0.11313674999999998</v>
      </c>
      <c r="J1344" s="12">
        <f t="shared" si="262"/>
        <v>0.6604443650137861</v>
      </c>
      <c r="K1344" s="12">
        <f t="shared" si="263"/>
        <v>0.05412438849909451</v>
      </c>
      <c r="L1344" s="12">
        <f t="shared" si="264"/>
        <v>8.7875</v>
      </c>
      <c r="M1344" s="10">
        <f t="shared" si="265"/>
        <v>2.740433049849735</v>
      </c>
      <c r="N1344" s="12">
        <f t="shared" si="266"/>
        <v>2.9650155747422433</v>
      </c>
      <c r="O1344" s="10">
        <f t="shared" si="267"/>
        <v>5.297011812639442</v>
      </c>
      <c r="P1344">
        <f t="shared" si="268"/>
      </c>
      <c r="Q1344">
        <f t="shared" si="269"/>
      </c>
      <c r="R1344" t="str">
        <f t="shared" si="270"/>
        <v>OK</v>
      </c>
      <c r="S1344" s="10">
        <f t="shared" si="271"/>
        <v>5.297011812639442</v>
      </c>
      <c r="T1344" s="10">
        <f t="shared" si="272"/>
        <v>10613.219813508733</v>
      </c>
    </row>
    <row r="1345" spans="1:20" ht="12.75">
      <c r="A1345">
        <v>149</v>
      </c>
      <c r="B1345" s="19">
        <v>715</v>
      </c>
      <c r="D1345" s="8">
        <v>0.238</v>
      </c>
      <c r="E1345" s="8">
        <v>0.304</v>
      </c>
      <c r="F1345" s="8">
        <v>0.416</v>
      </c>
      <c r="G1345" s="8">
        <v>5.948</v>
      </c>
      <c r="H1345" s="12">
        <f t="shared" si="260"/>
        <v>0.8285410772833725</v>
      </c>
      <c r="I1345" s="12">
        <f t="shared" si="261"/>
        <v>0.114156</v>
      </c>
      <c r="J1345" s="12">
        <f t="shared" si="262"/>
        <v>0.6522230658642368</v>
      </c>
      <c r="K1345" s="12">
        <f t="shared" si="263"/>
        <v>0.06216201141913558</v>
      </c>
      <c r="L1345" s="12">
        <f t="shared" si="264"/>
        <v>9</v>
      </c>
      <c r="M1345" s="10">
        <f t="shared" si="265"/>
        <v>2.740433049849735</v>
      </c>
      <c r="N1345" s="12">
        <f t="shared" si="266"/>
        <v>3.001617971778876</v>
      </c>
      <c r="O1345" s="10">
        <f t="shared" si="267"/>
        <v>5.939991535512238</v>
      </c>
      <c r="P1345">
        <f t="shared" si="268"/>
      </c>
      <c r="Q1345">
        <f t="shared" si="269"/>
      </c>
      <c r="R1345" t="str">
        <f t="shared" si="270"/>
        <v>OK</v>
      </c>
      <c r="S1345" s="10">
        <f t="shared" si="271"/>
        <v>5.939991535512238</v>
      </c>
      <c r="T1345" s="10">
        <f t="shared" si="272"/>
        <v>10614.70481139261</v>
      </c>
    </row>
    <row r="1346" spans="1:20" ht="12.75">
      <c r="A1346">
        <v>149</v>
      </c>
      <c r="B1346" s="19">
        <v>730</v>
      </c>
      <c r="D1346" s="8">
        <v>0.23</v>
      </c>
      <c r="E1346" s="8">
        <v>0.318</v>
      </c>
      <c r="F1346" s="8">
        <v>0.428</v>
      </c>
      <c r="G1346" s="8">
        <v>5.937</v>
      </c>
      <c r="H1346" s="12">
        <f t="shared" si="260"/>
        <v>0.8254793676814989</v>
      </c>
      <c r="I1346" s="12">
        <f t="shared" si="261"/>
        <v>0.11211749999999998</v>
      </c>
      <c r="J1346" s="12">
        <f t="shared" si="262"/>
        <v>0.6302996014654391</v>
      </c>
      <c r="K1346" s="12">
        <f t="shared" si="263"/>
        <v>0.08306226621605983</v>
      </c>
      <c r="L1346" s="12">
        <f t="shared" si="264"/>
        <v>9.325</v>
      </c>
      <c r="M1346" s="10">
        <f t="shared" si="265"/>
        <v>2.740433049849735</v>
      </c>
      <c r="N1346" s="12">
        <f t="shared" si="266"/>
        <v>3.101573337745647</v>
      </c>
      <c r="O1346" s="10">
        <f t="shared" si="267"/>
        <v>7.660519320185513</v>
      </c>
      <c r="P1346">
        <f t="shared" si="268"/>
      </c>
      <c r="Q1346">
        <f t="shared" si="269"/>
      </c>
      <c r="R1346" t="str">
        <f t="shared" si="270"/>
        <v>OK</v>
      </c>
      <c r="S1346" s="10">
        <f t="shared" si="271"/>
        <v>7.660519320185513</v>
      </c>
      <c r="T1346" s="10">
        <f t="shared" si="272"/>
        <v>10616.619941222656</v>
      </c>
    </row>
    <row r="1347" spans="1:20" ht="12.75">
      <c r="A1347">
        <v>149</v>
      </c>
      <c r="B1347" s="19">
        <v>745</v>
      </c>
      <c r="D1347" s="8">
        <v>0.22</v>
      </c>
      <c r="E1347" s="8">
        <v>0.337</v>
      </c>
      <c r="F1347" s="8">
        <v>0.445</v>
      </c>
      <c r="G1347" s="8">
        <v>5.936</v>
      </c>
      <c r="H1347" s="12">
        <f t="shared" si="260"/>
        <v>0.8252013114754096</v>
      </c>
      <c r="I1347" s="12">
        <f t="shared" si="261"/>
        <v>0.11007899999999997</v>
      </c>
      <c r="J1347" s="12">
        <f t="shared" si="262"/>
        <v>0.6028952709669417</v>
      </c>
      <c r="K1347" s="12">
        <f t="shared" si="263"/>
        <v>0.11222704050846799</v>
      </c>
      <c r="L1347" s="12">
        <f t="shared" si="264"/>
        <v>9.775</v>
      </c>
      <c r="M1347" s="10">
        <f t="shared" si="265"/>
        <v>2.740433049849735</v>
      </c>
      <c r="N1347" s="12">
        <f t="shared" si="266"/>
        <v>3.2505559612518624</v>
      </c>
      <c r="O1347" s="10">
        <f t="shared" si="267"/>
        <v>9.873793068124652</v>
      </c>
      <c r="P1347">
        <f t="shared" si="268"/>
      </c>
      <c r="Q1347">
        <f t="shared" si="269"/>
      </c>
      <c r="R1347" t="str">
        <f t="shared" si="270"/>
        <v>OK</v>
      </c>
      <c r="S1347" s="10">
        <f t="shared" si="271"/>
        <v>9.873793068124652</v>
      </c>
      <c r="T1347" s="10">
        <f t="shared" si="272"/>
        <v>10619.088389489687</v>
      </c>
    </row>
    <row r="1348" spans="1:20" ht="12.75">
      <c r="A1348">
        <v>149</v>
      </c>
      <c r="B1348" s="19">
        <v>800</v>
      </c>
      <c r="D1348" s="8">
        <v>0.188</v>
      </c>
      <c r="E1348" s="8">
        <v>0.38</v>
      </c>
      <c r="F1348" s="8">
        <v>0.481</v>
      </c>
      <c r="G1348" s="8">
        <v>5.939</v>
      </c>
      <c r="H1348" s="12">
        <f t="shared" si="260"/>
        <v>0.8260356206088992</v>
      </c>
      <c r="I1348" s="12">
        <f t="shared" si="261"/>
        <v>0.10294424999999996</v>
      </c>
      <c r="J1348" s="12">
        <f t="shared" si="262"/>
        <v>0.5152014133717502</v>
      </c>
      <c r="K1348" s="12">
        <f t="shared" si="263"/>
        <v>0.2078899572371491</v>
      </c>
      <c r="L1348" s="12">
        <f t="shared" si="264"/>
        <v>10.7625</v>
      </c>
      <c r="M1348" s="10">
        <f t="shared" si="265"/>
        <v>2.740433049849735</v>
      </c>
      <c r="N1348" s="12">
        <f t="shared" si="266"/>
        <v>3.8462306947281877</v>
      </c>
      <c r="O1348" s="10">
        <f t="shared" si="267"/>
        <v>16.612065017426858</v>
      </c>
      <c r="P1348">
        <f t="shared" si="268"/>
      </c>
      <c r="Q1348">
        <f t="shared" si="269"/>
      </c>
      <c r="R1348" t="str">
        <f t="shared" si="270"/>
        <v>OK</v>
      </c>
      <c r="S1348" s="10">
        <f t="shared" si="271"/>
        <v>16.612065017426858</v>
      </c>
      <c r="T1348" s="10">
        <f t="shared" si="272"/>
        <v>10623.241405744044</v>
      </c>
    </row>
    <row r="1349" spans="1:20" ht="12.75">
      <c r="A1349">
        <v>149</v>
      </c>
      <c r="B1349" s="19">
        <v>815</v>
      </c>
      <c r="D1349" s="8">
        <v>0.142</v>
      </c>
      <c r="E1349" s="8">
        <v>0.444</v>
      </c>
      <c r="F1349" s="8">
        <v>0.53</v>
      </c>
      <c r="G1349" s="8">
        <v>5.942</v>
      </c>
      <c r="H1349" s="12">
        <f t="shared" si="260"/>
        <v>0.8268703512880562</v>
      </c>
      <c r="I1349" s="12">
        <f t="shared" si="261"/>
        <v>0.08765550000000003</v>
      </c>
      <c r="J1349" s="12">
        <f t="shared" si="262"/>
        <v>0.3891414930786623</v>
      </c>
      <c r="K1349" s="12">
        <f t="shared" si="263"/>
        <v>0.3500733582093939</v>
      </c>
      <c r="L1349" s="12">
        <f t="shared" si="264"/>
        <v>12.174999999999999</v>
      </c>
      <c r="M1349" s="10">
        <f t="shared" si="265"/>
        <v>2.740433049849735</v>
      </c>
      <c r="N1349" s="12">
        <f t="shared" si="266"/>
        <v>5.205738389352509</v>
      </c>
      <c r="O1349" s="10">
        <f t="shared" si="267"/>
        <v>24.72824913697498</v>
      </c>
      <c r="P1349">
        <f t="shared" si="268"/>
      </c>
      <c r="Q1349">
        <f t="shared" si="269"/>
      </c>
      <c r="R1349" t="str">
        <f t="shared" si="270"/>
        <v>OK</v>
      </c>
      <c r="S1349" s="10">
        <f t="shared" si="271"/>
        <v>24.72824913697498</v>
      </c>
      <c r="T1349" s="10">
        <f t="shared" si="272"/>
        <v>10629.423468028288</v>
      </c>
    </row>
    <row r="1350" spans="1:20" ht="12.75">
      <c r="A1350">
        <v>149</v>
      </c>
      <c r="B1350" s="19">
        <v>830</v>
      </c>
      <c r="D1350" s="8">
        <v>0.097</v>
      </c>
      <c r="E1350" s="8">
        <v>0.496</v>
      </c>
      <c r="F1350" s="8">
        <v>0.558</v>
      </c>
      <c r="G1350" s="8">
        <v>5.941</v>
      </c>
      <c r="H1350" s="12">
        <f t="shared" si="260"/>
        <v>0.8265920608899295</v>
      </c>
      <c r="I1350" s="12">
        <f t="shared" si="261"/>
        <v>0.06319350000000006</v>
      </c>
      <c r="J1350" s="12">
        <f t="shared" si="262"/>
        <v>0.2658220058354243</v>
      </c>
      <c r="K1350" s="12">
        <f t="shared" si="263"/>
        <v>0.4975765550545052</v>
      </c>
      <c r="L1350" s="12">
        <f t="shared" si="264"/>
        <v>13.175</v>
      </c>
      <c r="M1350" s="10">
        <f t="shared" si="265"/>
        <v>2.740433049849735</v>
      </c>
      <c r="N1350" s="12">
        <f t="shared" si="266"/>
        <v>7.870088256597211</v>
      </c>
      <c r="O1350" s="10">
        <f t="shared" si="267"/>
        <v>32.47974132980031</v>
      </c>
      <c r="P1350">
        <f t="shared" si="268"/>
      </c>
      <c r="Q1350">
        <f t="shared" si="269"/>
      </c>
      <c r="R1350" t="str">
        <f t="shared" si="270"/>
        <v>OK</v>
      </c>
      <c r="S1350" s="10">
        <f t="shared" si="271"/>
        <v>32.47974132980031</v>
      </c>
      <c r="T1350" s="10">
        <f t="shared" si="272"/>
        <v>10637.543403360738</v>
      </c>
    </row>
    <row r="1351" spans="1:20" ht="12.75">
      <c r="A1351">
        <v>149</v>
      </c>
      <c r="B1351" s="19">
        <v>845</v>
      </c>
      <c r="D1351" s="8">
        <v>0.065</v>
      </c>
      <c r="E1351" s="8">
        <v>0.501</v>
      </c>
      <c r="F1351" s="8">
        <v>0.535</v>
      </c>
      <c r="G1351" s="8">
        <v>5.934</v>
      </c>
      <c r="H1351" s="12">
        <f t="shared" si="260"/>
        <v>0.8246453395784543</v>
      </c>
      <c r="I1351" s="12">
        <f t="shared" si="261"/>
        <v>0.03465450000000003</v>
      </c>
      <c r="J1351" s="12">
        <f t="shared" si="262"/>
        <v>0.17812814824023276</v>
      </c>
      <c r="K1351" s="12">
        <f t="shared" si="263"/>
        <v>0.6118626913382215</v>
      </c>
      <c r="L1351" s="12">
        <f t="shared" si="264"/>
        <v>12.95</v>
      </c>
      <c r="M1351" s="10">
        <f t="shared" si="265"/>
        <v>2.740433049849735</v>
      </c>
      <c r="N1351" s="12">
        <f t="shared" si="266"/>
        <v>12.153705224283911</v>
      </c>
      <c r="O1351" s="10">
        <f t="shared" si="267"/>
        <v>40.63380396168138</v>
      </c>
      <c r="P1351">
        <f t="shared" si="268"/>
      </c>
      <c r="Q1351">
        <f t="shared" si="269"/>
      </c>
      <c r="R1351" t="str">
        <f t="shared" si="270"/>
        <v>OK</v>
      </c>
      <c r="S1351" s="10">
        <f t="shared" si="271"/>
        <v>40.63380396168138</v>
      </c>
      <c r="T1351" s="10">
        <f t="shared" si="272"/>
        <v>10647.701854351159</v>
      </c>
    </row>
    <row r="1352" spans="1:20" ht="12.75">
      <c r="A1352">
        <v>149</v>
      </c>
      <c r="B1352" s="19">
        <v>900</v>
      </c>
      <c r="D1352" s="8">
        <v>0.06</v>
      </c>
      <c r="E1352" s="8">
        <v>0.446</v>
      </c>
      <c r="F1352" s="8">
        <v>0.463</v>
      </c>
      <c r="G1352" s="8">
        <v>5.948</v>
      </c>
      <c r="H1352" s="12">
        <f t="shared" si="260"/>
        <v>0.8285410772833725</v>
      </c>
      <c r="I1352" s="12">
        <f t="shared" si="261"/>
        <v>0.017327250000000016</v>
      </c>
      <c r="J1352" s="12">
        <f t="shared" si="262"/>
        <v>0.1644259829909841</v>
      </c>
      <c r="K1352" s="12">
        <f t="shared" si="263"/>
        <v>0.6467878442923883</v>
      </c>
      <c r="L1352" s="12">
        <f t="shared" si="264"/>
        <v>11.3625</v>
      </c>
      <c r="M1352" s="10">
        <f t="shared" si="265"/>
        <v>2.740433049849735</v>
      </c>
      <c r="N1352" s="12">
        <f t="shared" si="266"/>
        <v>13.520230454722874</v>
      </c>
      <c r="O1352" s="10">
        <f t="shared" si="267"/>
        <v>48.954343373140134</v>
      </c>
      <c r="P1352">
        <f t="shared" si="268"/>
      </c>
      <c r="Q1352">
        <f t="shared" si="269"/>
      </c>
      <c r="R1352" t="str">
        <f t="shared" si="270"/>
        <v>OK</v>
      </c>
      <c r="S1352" s="10">
        <f t="shared" si="271"/>
        <v>48.954343373140134</v>
      </c>
      <c r="T1352" s="10">
        <f t="shared" si="272"/>
        <v>10659.940440194443</v>
      </c>
    </row>
    <row r="1353" spans="1:20" ht="12.75">
      <c r="A1353">
        <v>149</v>
      </c>
      <c r="B1353" s="19">
        <v>915</v>
      </c>
      <c r="D1353" s="8">
        <v>0.07</v>
      </c>
      <c r="E1353" s="8">
        <v>0.37</v>
      </c>
      <c r="F1353" s="8">
        <v>0.384</v>
      </c>
      <c r="G1353" s="8">
        <v>5.946</v>
      </c>
      <c r="H1353" s="12">
        <f t="shared" si="260"/>
        <v>0.8279839812646369</v>
      </c>
      <c r="I1353" s="12">
        <f t="shared" si="261"/>
        <v>0.014269500000000013</v>
      </c>
      <c r="J1353" s="12">
        <f t="shared" si="262"/>
        <v>0.19183031348948146</v>
      </c>
      <c r="K1353" s="12">
        <f t="shared" si="263"/>
        <v>0.6218841677751554</v>
      </c>
      <c r="L1353" s="12">
        <f t="shared" si="264"/>
        <v>9.425</v>
      </c>
      <c r="M1353" s="10">
        <f t="shared" si="265"/>
        <v>2.740433049849735</v>
      </c>
      <c r="N1353" s="12">
        <f t="shared" si="266"/>
        <v>11.62449258949481</v>
      </c>
      <c r="O1353" s="10">
        <f t="shared" si="267"/>
        <v>56.74549886486747</v>
      </c>
      <c r="P1353">
        <f t="shared" si="268"/>
      </c>
      <c r="Q1353">
        <f t="shared" si="269"/>
      </c>
      <c r="R1353" t="str">
        <f t="shared" si="270"/>
        <v>OK</v>
      </c>
      <c r="S1353" s="10">
        <f t="shared" si="271"/>
        <v>56.74549886486747</v>
      </c>
      <c r="T1353" s="10">
        <f t="shared" si="272"/>
        <v>10674.12681491066</v>
      </c>
    </row>
    <row r="1354" spans="1:20" ht="12.75">
      <c r="A1354">
        <v>149</v>
      </c>
      <c r="B1354" s="19">
        <v>930</v>
      </c>
      <c r="D1354" s="8">
        <v>0.075</v>
      </c>
      <c r="E1354" s="8">
        <v>0.312</v>
      </c>
      <c r="F1354" s="8">
        <v>0.329</v>
      </c>
      <c r="G1354" s="8">
        <v>5.955</v>
      </c>
      <c r="H1354" s="12">
        <f t="shared" si="260"/>
        <v>0.8304923887587823</v>
      </c>
      <c r="I1354" s="12">
        <f t="shared" si="261"/>
        <v>0.017327250000000016</v>
      </c>
      <c r="J1354" s="12">
        <f t="shared" si="262"/>
        <v>0.20553247873873012</v>
      </c>
      <c r="K1354" s="12">
        <f t="shared" si="263"/>
        <v>0.6076326600200521</v>
      </c>
      <c r="L1354" s="12">
        <f t="shared" si="264"/>
        <v>8.0125</v>
      </c>
      <c r="M1354" s="10">
        <f t="shared" si="265"/>
        <v>2.740433049849735</v>
      </c>
      <c r="N1354" s="12">
        <f t="shared" si="266"/>
        <v>10.842201850117098</v>
      </c>
      <c r="O1354" s="10">
        <f t="shared" si="267"/>
        <v>65.21933153814663</v>
      </c>
      <c r="P1354">
        <f t="shared" si="268"/>
      </c>
      <c r="Q1354">
        <f t="shared" si="269"/>
      </c>
      <c r="R1354" t="str">
        <f t="shared" si="270"/>
        <v>OK</v>
      </c>
      <c r="S1354" s="10">
        <f t="shared" si="271"/>
        <v>65.21933153814663</v>
      </c>
      <c r="T1354" s="10">
        <f t="shared" si="272"/>
        <v>10690.431647795196</v>
      </c>
    </row>
    <row r="1355" spans="1:20" ht="12.75">
      <c r="A1355">
        <v>149</v>
      </c>
      <c r="B1355" s="19">
        <v>945</v>
      </c>
      <c r="D1355" s="8">
        <v>0.074</v>
      </c>
      <c r="E1355" s="8">
        <v>0.266</v>
      </c>
      <c r="F1355" s="8">
        <v>0.284</v>
      </c>
      <c r="G1355" s="8">
        <v>5.951</v>
      </c>
      <c r="H1355" s="12">
        <f t="shared" si="260"/>
        <v>0.8293770725995315</v>
      </c>
      <c r="I1355" s="12">
        <f t="shared" si="261"/>
        <v>0.01834649999999996</v>
      </c>
      <c r="J1355" s="12">
        <f t="shared" si="262"/>
        <v>0.20279204568888037</v>
      </c>
      <c r="K1355" s="12">
        <f t="shared" si="263"/>
        <v>0.6082385269106512</v>
      </c>
      <c r="L1355" s="12">
        <f t="shared" si="264"/>
        <v>6.875</v>
      </c>
      <c r="M1355" s="10">
        <f t="shared" si="265"/>
        <v>2.740433049849735</v>
      </c>
      <c r="N1355" s="12">
        <f t="shared" si="266"/>
        <v>10.959872602696374</v>
      </c>
      <c r="O1355" s="10">
        <f t="shared" si="267"/>
        <v>76.08595567487623</v>
      </c>
      <c r="P1355">
        <f t="shared" si="268"/>
      </c>
      <c r="Q1355">
        <f t="shared" si="269"/>
      </c>
      <c r="R1355" t="str">
        <f t="shared" si="270"/>
        <v>OK</v>
      </c>
      <c r="S1355" s="10">
        <f t="shared" si="271"/>
        <v>76.08595567487623</v>
      </c>
      <c r="T1355" s="10">
        <f t="shared" si="272"/>
        <v>10709.453136713915</v>
      </c>
    </row>
    <row r="1356" spans="1:20" ht="12.75">
      <c r="A1356">
        <v>149</v>
      </c>
      <c r="B1356" s="19">
        <v>1000</v>
      </c>
      <c r="D1356" s="8">
        <v>0.082</v>
      </c>
      <c r="E1356" s="8">
        <v>0.233</v>
      </c>
      <c r="F1356" s="8">
        <v>0.253</v>
      </c>
      <c r="G1356" s="8">
        <v>5.964</v>
      </c>
      <c r="H1356" s="12">
        <f t="shared" si="260"/>
        <v>0.8330045901639346</v>
      </c>
      <c r="I1356" s="12">
        <f t="shared" si="261"/>
        <v>0.020384999999999993</v>
      </c>
      <c r="J1356" s="12">
        <f t="shared" si="262"/>
        <v>0.22471551008767826</v>
      </c>
      <c r="K1356" s="12">
        <f t="shared" si="263"/>
        <v>0.5879040800762563</v>
      </c>
      <c r="L1356" s="12">
        <f t="shared" si="264"/>
        <v>6.074999999999999</v>
      </c>
      <c r="M1356" s="10">
        <f t="shared" si="265"/>
        <v>2.740433049849735</v>
      </c>
      <c r="N1356" s="12">
        <f t="shared" si="266"/>
        <v>9.909995001999201</v>
      </c>
      <c r="O1356" s="10">
        <f t="shared" si="267"/>
        <v>83.22685212808216</v>
      </c>
      <c r="P1356">
        <f t="shared" si="268"/>
      </c>
      <c r="Q1356">
        <f t="shared" si="269"/>
      </c>
      <c r="R1356" t="str">
        <f t="shared" si="270"/>
        <v>OK</v>
      </c>
      <c r="S1356" s="10">
        <f t="shared" si="271"/>
        <v>83.22685212808216</v>
      </c>
      <c r="T1356" s="10">
        <f t="shared" si="272"/>
        <v>10730.259849745937</v>
      </c>
    </row>
    <row r="1357" spans="1:20" ht="12.75">
      <c r="A1357">
        <v>149</v>
      </c>
      <c r="B1357" s="19">
        <v>1015</v>
      </c>
      <c r="D1357" s="8">
        <v>0.086</v>
      </c>
      <c r="E1357" s="8">
        <v>0.213</v>
      </c>
      <c r="F1357" s="8">
        <v>0.233</v>
      </c>
      <c r="G1357" s="8">
        <v>5.975</v>
      </c>
      <c r="H1357" s="12">
        <f t="shared" si="260"/>
        <v>0.8360802107728336</v>
      </c>
      <c r="I1357" s="12">
        <f t="shared" si="261"/>
        <v>0.020385000000000018</v>
      </c>
      <c r="J1357" s="12">
        <f t="shared" si="262"/>
        <v>0.23567724228707718</v>
      </c>
      <c r="K1357" s="12">
        <f t="shared" si="263"/>
        <v>0.5800179684857564</v>
      </c>
      <c r="L1357" s="12">
        <f t="shared" si="264"/>
        <v>5.575</v>
      </c>
      <c r="M1357" s="10">
        <f t="shared" si="265"/>
        <v>2.740433049849735</v>
      </c>
      <c r="N1357" s="12">
        <f t="shared" si="266"/>
        <v>9.484828032242252</v>
      </c>
      <c r="O1357" s="10">
        <f t="shared" si="267"/>
        <v>89.47461800058375</v>
      </c>
      <c r="P1357">
        <f t="shared" si="268"/>
      </c>
      <c r="Q1357">
        <f t="shared" si="269"/>
      </c>
      <c r="R1357" t="str">
        <f t="shared" si="270"/>
        <v>OK</v>
      </c>
      <c r="S1357" s="10">
        <f t="shared" si="271"/>
        <v>89.47461800058375</v>
      </c>
      <c r="T1357" s="10">
        <f t="shared" si="272"/>
        <v>10752.628504246082</v>
      </c>
    </row>
    <row r="1358" spans="1:20" ht="12.75">
      <c r="A1358">
        <v>149</v>
      </c>
      <c r="B1358" s="19">
        <v>1030</v>
      </c>
      <c r="D1358" s="8">
        <v>0.091</v>
      </c>
      <c r="E1358" s="8">
        <v>0.2</v>
      </c>
      <c r="F1358" s="8">
        <v>0.222</v>
      </c>
      <c r="G1358" s="8">
        <v>5.976</v>
      </c>
      <c r="H1358" s="12">
        <f t="shared" si="260"/>
        <v>0.8363600936768149</v>
      </c>
      <c r="I1358" s="12">
        <f t="shared" si="261"/>
        <v>0.022423499999999992</v>
      </c>
      <c r="J1358" s="12">
        <f t="shared" si="262"/>
        <v>0.24937940753632587</v>
      </c>
      <c r="K1358" s="12">
        <f t="shared" si="263"/>
        <v>0.564557186140489</v>
      </c>
      <c r="L1358" s="12">
        <f t="shared" si="264"/>
        <v>5.275</v>
      </c>
      <c r="M1358" s="10">
        <f t="shared" si="265"/>
        <v>2.740433049849735</v>
      </c>
      <c r="N1358" s="12">
        <f t="shared" si="266"/>
        <v>8.94435817227269</v>
      </c>
      <c r="O1358" s="10">
        <f t="shared" si="267"/>
        <v>92.04257342148215</v>
      </c>
      <c r="P1358">
        <f t="shared" si="268"/>
      </c>
      <c r="Q1358">
        <f t="shared" si="269"/>
      </c>
      <c r="R1358" t="str">
        <f t="shared" si="270"/>
        <v>OK</v>
      </c>
      <c r="S1358" s="10">
        <f t="shared" si="271"/>
        <v>92.04257342148215</v>
      </c>
      <c r="T1358" s="10">
        <f t="shared" si="272"/>
        <v>10775.639147601452</v>
      </c>
    </row>
    <row r="1359" spans="1:20" ht="12.75">
      <c r="A1359">
        <v>149</v>
      </c>
      <c r="B1359" s="19">
        <v>1045</v>
      </c>
      <c r="D1359" s="8">
        <v>0.091</v>
      </c>
      <c r="E1359" s="8">
        <v>0.193</v>
      </c>
      <c r="F1359" s="8">
        <v>0.216</v>
      </c>
      <c r="G1359" s="8">
        <v>5.972</v>
      </c>
      <c r="H1359" s="12">
        <f t="shared" si="260"/>
        <v>0.835240843091335</v>
      </c>
      <c r="I1359" s="12">
        <f t="shared" si="261"/>
        <v>0.02344274999999999</v>
      </c>
      <c r="J1359" s="12">
        <f t="shared" si="262"/>
        <v>0.24937940753632587</v>
      </c>
      <c r="K1359" s="12">
        <f t="shared" si="263"/>
        <v>0.5624186855550091</v>
      </c>
      <c r="L1359" s="12">
        <f t="shared" si="264"/>
        <v>5.112500000000001</v>
      </c>
      <c r="M1359" s="10">
        <f t="shared" si="265"/>
        <v>2.740433049849735</v>
      </c>
      <c r="N1359" s="12">
        <f t="shared" si="266"/>
        <v>8.920858165838846</v>
      </c>
      <c r="O1359" s="10">
        <f t="shared" si="267"/>
        <v>94.60839977702051</v>
      </c>
      <c r="P1359">
        <f t="shared" si="268"/>
      </c>
      <c r="Q1359">
        <f t="shared" si="269"/>
      </c>
      <c r="R1359" t="str">
        <f t="shared" si="270"/>
        <v>OK</v>
      </c>
      <c r="S1359" s="10">
        <f t="shared" si="271"/>
        <v>94.60839977702051</v>
      </c>
      <c r="T1359" s="10">
        <f t="shared" si="272"/>
        <v>10799.291247545707</v>
      </c>
    </row>
    <row r="1360" spans="1:20" ht="12.75">
      <c r="A1360">
        <v>149</v>
      </c>
      <c r="B1360" s="19">
        <v>1100</v>
      </c>
      <c r="D1360" s="8">
        <v>0.083</v>
      </c>
      <c r="E1360" s="8">
        <v>0.185</v>
      </c>
      <c r="F1360" s="8">
        <v>0.206</v>
      </c>
      <c r="G1360" s="8">
        <v>5.975</v>
      </c>
      <c r="H1360" s="12">
        <f t="shared" si="260"/>
        <v>0.8360802107728336</v>
      </c>
      <c r="I1360" s="12">
        <f t="shared" si="261"/>
        <v>0.021404249999999986</v>
      </c>
      <c r="J1360" s="12">
        <f t="shared" si="262"/>
        <v>0.227455943137528</v>
      </c>
      <c r="K1360" s="12">
        <f t="shared" si="263"/>
        <v>0.5872200176353055</v>
      </c>
      <c r="L1360" s="12">
        <f t="shared" si="264"/>
        <v>4.8875</v>
      </c>
      <c r="M1360" s="10">
        <f t="shared" si="265"/>
        <v>2.740433049849735</v>
      </c>
      <c r="N1360" s="12">
        <f t="shared" si="266"/>
        <v>9.81537302135944</v>
      </c>
      <c r="O1360" s="10">
        <f t="shared" si="267"/>
        <v>103.32784172730682</v>
      </c>
      <c r="P1360">
        <f t="shared" si="268"/>
      </c>
      <c r="Q1360">
        <f t="shared" si="269"/>
      </c>
      <c r="R1360" t="str">
        <f t="shared" si="270"/>
        <v>OK</v>
      </c>
      <c r="S1360" s="10">
        <f t="shared" si="271"/>
        <v>103.32784172730682</v>
      </c>
      <c r="T1360" s="10">
        <f t="shared" si="272"/>
        <v>10825.123207977535</v>
      </c>
    </row>
    <row r="1361" spans="1:20" ht="12.75">
      <c r="A1361">
        <v>149</v>
      </c>
      <c r="B1361" s="19">
        <v>1115</v>
      </c>
      <c r="D1361" s="8">
        <v>0.084</v>
      </c>
      <c r="E1361" s="8">
        <v>0.159</v>
      </c>
      <c r="F1361" s="8">
        <v>0.178</v>
      </c>
      <c r="G1361" s="8">
        <v>5.979</v>
      </c>
      <c r="H1361" s="12">
        <f t="shared" si="260"/>
        <v>0.8372000234192036</v>
      </c>
      <c r="I1361" s="12">
        <f t="shared" si="261"/>
        <v>0.019365749999999987</v>
      </c>
      <c r="J1361" s="12">
        <f t="shared" si="262"/>
        <v>0.23019637618737773</v>
      </c>
      <c r="K1361" s="12">
        <f t="shared" si="263"/>
        <v>0.5876378972318259</v>
      </c>
      <c r="L1361" s="12">
        <f t="shared" si="264"/>
        <v>4.2124999999999995</v>
      </c>
      <c r="M1361" s="10">
        <f t="shared" si="265"/>
        <v>2.740433049849735</v>
      </c>
      <c r="N1361" s="12">
        <f t="shared" si="266"/>
        <v>9.736122302609568</v>
      </c>
      <c r="O1361" s="10">
        <f t="shared" si="267"/>
        <v>119.97013813372956</v>
      </c>
      <c r="P1361">
        <f t="shared" si="268"/>
      </c>
      <c r="Q1361">
        <f t="shared" si="269"/>
      </c>
      <c r="R1361" t="str">
        <f t="shared" si="270"/>
        <v>OK</v>
      </c>
      <c r="S1361" s="10">
        <f t="shared" si="271"/>
        <v>119.97013813372956</v>
      </c>
      <c r="T1361" s="10">
        <f t="shared" si="272"/>
        <v>10855.115742510967</v>
      </c>
    </row>
    <row r="1362" spans="1:20" ht="12.75">
      <c r="A1362">
        <v>149</v>
      </c>
      <c r="B1362" s="19">
        <v>1130</v>
      </c>
      <c r="D1362" s="8">
        <v>0.094</v>
      </c>
      <c r="E1362" s="8">
        <v>0.14</v>
      </c>
      <c r="F1362" s="8">
        <v>0.16</v>
      </c>
      <c r="G1362" s="8">
        <v>5.968</v>
      </c>
      <c r="H1362" s="12">
        <f t="shared" si="260"/>
        <v>0.8341223419203747</v>
      </c>
      <c r="I1362" s="12">
        <f t="shared" si="261"/>
        <v>0.020384999999999993</v>
      </c>
      <c r="J1362" s="12">
        <f t="shared" si="262"/>
        <v>0.2576007066858751</v>
      </c>
      <c r="K1362" s="12">
        <f t="shared" si="263"/>
        <v>0.5561366352344996</v>
      </c>
      <c r="L1362" s="12">
        <f t="shared" si="264"/>
        <v>3.7500000000000004</v>
      </c>
      <c r="M1362" s="10">
        <f t="shared" si="265"/>
        <v>2.740433049849735</v>
      </c>
      <c r="N1362" s="12">
        <f t="shared" si="266"/>
        <v>8.656780233195477</v>
      </c>
      <c r="O1362" s="10">
        <f t="shared" si="267"/>
        <v>127.54208548139503</v>
      </c>
      <c r="P1362">
        <f t="shared" si="268"/>
      </c>
      <c r="Q1362">
        <f t="shared" si="269"/>
      </c>
      <c r="R1362" t="str">
        <f t="shared" si="270"/>
        <v>OK</v>
      </c>
      <c r="S1362" s="10">
        <f t="shared" si="271"/>
        <v>127.54208548139503</v>
      </c>
      <c r="T1362" s="10">
        <f t="shared" si="272"/>
        <v>10887.001263881315</v>
      </c>
    </row>
    <row r="1363" spans="1:20" ht="12.75">
      <c r="A1363">
        <v>149</v>
      </c>
      <c r="B1363" s="19">
        <v>1145</v>
      </c>
      <c r="D1363" s="8">
        <v>0.101</v>
      </c>
      <c r="E1363" s="8">
        <v>0.141</v>
      </c>
      <c r="F1363" s="8">
        <v>0.166</v>
      </c>
      <c r="G1363" s="8">
        <v>5.971</v>
      </c>
      <c r="H1363" s="12">
        <f t="shared" si="260"/>
        <v>0.8349611475409836</v>
      </c>
      <c r="I1363" s="12">
        <f t="shared" si="261"/>
        <v>0.02548125000000002</v>
      </c>
      <c r="J1363" s="12">
        <f t="shared" si="262"/>
        <v>0.27678373803482326</v>
      </c>
      <c r="K1363" s="12">
        <f t="shared" si="263"/>
        <v>0.5326961595061603</v>
      </c>
      <c r="L1363" s="12">
        <f t="shared" si="264"/>
        <v>3.8375</v>
      </c>
      <c r="M1363" s="10">
        <f t="shared" si="265"/>
        <v>2.740433049849735</v>
      </c>
      <c r="N1363" s="12">
        <f t="shared" si="266"/>
        <v>8.014652450900828</v>
      </c>
      <c r="O1363" s="10">
        <f t="shared" si="267"/>
        <v>119.38079151520594</v>
      </c>
      <c r="P1363">
        <f t="shared" si="268"/>
      </c>
      <c r="Q1363">
        <f t="shared" si="269"/>
      </c>
      <c r="R1363" t="str">
        <f t="shared" si="270"/>
        <v>OK</v>
      </c>
      <c r="S1363" s="10">
        <f t="shared" si="271"/>
        <v>119.38079151520594</v>
      </c>
      <c r="T1363" s="10">
        <f t="shared" si="272"/>
        <v>10916.846461760117</v>
      </c>
    </row>
    <row r="1364" spans="1:20" ht="12.75">
      <c r="A1364">
        <v>149</v>
      </c>
      <c r="B1364" s="19">
        <v>1200</v>
      </c>
      <c r="D1364" s="8">
        <v>0.099</v>
      </c>
      <c r="E1364" s="8">
        <v>0.15</v>
      </c>
      <c r="F1364" s="8">
        <v>0.176</v>
      </c>
      <c r="G1364" s="8">
        <v>5.977</v>
      </c>
      <c r="H1364" s="12">
        <f t="shared" si="260"/>
        <v>0.8366400234192037</v>
      </c>
      <c r="I1364" s="12">
        <f t="shared" si="261"/>
        <v>0.0265005</v>
      </c>
      <c r="J1364" s="12">
        <f t="shared" si="262"/>
        <v>0.27130287193512376</v>
      </c>
      <c r="K1364" s="12">
        <f t="shared" si="263"/>
        <v>0.5388366514840799</v>
      </c>
      <c r="L1364" s="12">
        <f t="shared" si="264"/>
        <v>4.074999999999999</v>
      </c>
      <c r="M1364" s="10">
        <f t="shared" si="265"/>
        <v>2.740433049849735</v>
      </c>
      <c r="N1364" s="12">
        <f t="shared" si="266"/>
        <v>8.183227509284885</v>
      </c>
      <c r="O1364" s="10">
        <f t="shared" si="267"/>
        <v>113.71893723118477</v>
      </c>
      <c r="P1364">
        <f t="shared" si="268"/>
      </c>
      <c r="Q1364">
        <f t="shared" si="269"/>
      </c>
      <c r="R1364" t="str">
        <f t="shared" si="270"/>
        <v>OK</v>
      </c>
      <c r="S1364" s="10">
        <f t="shared" si="271"/>
        <v>113.71893723118477</v>
      </c>
      <c r="T1364" s="10">
        <f t="shared" si="272"/>
        <v>10945.276196067913</v>
      </c>
    </row>
    <row r="1365" spans="1:20" ht="12.75">
      <c r="A1365">
        <v>149</v>
      </c>
      <c r="B1365" s="19">
        <v>1215</v>
      </c>
      <c r="R1365" t="str">
        <f t="shared" si="270"/>
        <v>OK</v>
      </c>
      <c r="S1365" s="10">
        <f t="shared" si="271"/>
        <v>0</v>
      </c>
      <c r="T1365" s="10">
        <f t="shared" si="272"/>
        <v>10945.276196067913</v>
      </c>
    </row>
    <row r="1366" spans="1:20" ht="12.75">
      <c r="A1366">
        <v>149</v>
      </c>
      <c r="B1366" s="19">
        <v>1230</v>
      </c>
      <c r="D1366" s="8">
        <v>0.104</v>
      </c>
      <c r="E1366" s="8">
        <v>0.153</v>
      </c>
      <c r="F1366" s="8">
        <v>0.177</v>
      </c>
      <c r="G1366" s="8">
        <v>5.984</v>
      </c>
      <c r="H1366" s="12">
        <f t="shared" si="260"/>
        <v>0.8386008430913349</v>
      </c>
      <c r="I1366" s="12">
        <f t="shared" si="261"/>
        <v>0.02446199999999999</v>
      </c>
      <c r="J1366" s="12">
        <f t="shared" si="262"/>
        <v>0</v>
      </c>
      <c r="K1366" s="12">
        <f t="shared" si="263"/>
        <v>0.8141388430913349</v>
      </c>
      <c r="L1366" s="12">
        <f t="shared" si="264"/>
        <v>4.124999999999999</v>
      </c>
      <c r="M1366" s="10">
        <f t="shared" si="265"/>
        <v>0</v>
      </c>
      <c r="N1366" s="12">
        <f t="shared" si="266"/>
        <v>7.828258106647451</v>
      </c>
      <c r="O1366" s="10">
        <f t="shared" si="267"/>
        <v>169.7374993197415</v>
      </c>
      <c r="P1366">
        <f t="shared" si="268"/>
      </c>
      <c r="Q1366">
        <f t="shared" si="269"/>
      </c>
      <c r="R1366" t="str">
        <f t="shared" si="270"/>
        <v>OK</v>
      </c>
      <c r="S1366" s="10">
        <f t="shared" si="271"/>
        <v>169.7374993197415</v>
      </c>
      <c r="T1366" s="10">
        <f t="shared" si="272"/>
        <v>10987.710570897849</v>
      </c>
    </row>
    <row r="1367" spans="1:20" ht="12.75">
      <c r="A1367">
        <v>149</v>
      </c>
      <c r="B1367" s="19">
        <v>1245</v>
      </c>
      <c r="D1367" s="8">
        <v>0.11</v>
      </c>
      <c r="E1367" s="8">
        <v>0.159</v>
      </c>
      <c r="F1367" s="8">
        <v>0.187</v>
      </c>
      <c r="G1367" s="8">
        <v>5.986</v>
      </c>
      <c r="H1367" s="12">
        <f t="shared" si="260"/>
        <v>0.8391614988290397</v>
      </c>
      <c r="I1367" s="12">
        <f t="shared" si="261"/>
        <v>0.028539</v>
      </c>
      <c r="J1367" s="12">
        <f t="shared" si="262"/>
        <v>0</v>
      </c>
      <c r="K1367" s="12">
        <f t="shared" si="263"/>
        <v>0.8106224988290397</v>
      </c>
      <c r="L1367" s="12">
        <f t="shared" si="264"/>
        <v>4.324999999999999</v>
      </c>
      <c r="M1367" s="10">
        <f t="shared" si="265"/>
        <v>0</v>
      </c>
      <c r="N1367" s="12">
        <f t="shared" si="266"/>
        <v>7.369295443900361</v>
      </c>
      <c r="O1367" s="10">
        <f t="shared" si="267"/>
        <v>161.18915491962161</v>
      </c>
      <c r="P1367">
        <f t="shared" si="268"/>
      </c>
      <c r="Q1367">
        <f t="shared" si="269"/>
      </c>
      <c r="R1367" t="str">
        <f t="shared" si="270"/>
        <v>OK</v>
      </c>
      <c r="S1367" s="10">
        <f t="shared" si="271"/>
        <v>161.18915491962161</v>
      </c>
      <c r="T1367" s="10">
        <f t="shared" si="272"/>
        <v>11028.007859627754</v>
      </c>
    </row>
  </sheetData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geOrder="overThenDown" paperSize="9" scale="50" r:id="rId4"/>
  <headerFooter alignWithMargins="0">
    <oddHeader>&amp;L&amp;F&amp;C&amp;A&amp;R&amp;D &amp;T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engineering</cp:lastModifiedBy>
  <cp:lastPrinted>1999-03-29T08:31:48Z</cp:lastPrinted>
  <dcterms:created xsi:type="dcterms:W3CDTF">1999-03-22T16:28:26Z</dcterms:created>
  <dcterms:modified xsi:type="dcterms:W3CDTF">2011-09-23T15:31:05Z</dcterms:modified>
  <cp:category/>
  <cp:version/>
  <cp:contentType/>
  <cp:contentStatus/>
</cp:coreProperties>
</file>